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680" tabRatio="539" activeTab="1"/>
  </bookViews>
  <sheets>
    <sheet name="2017" sheetId="1" r:id="rId1"/>
    <sheet name="2018" sheetId="2" r:id="rId2"/>
  </sheets>
  <definedNames>
    <definedName name="_xlnm.Print_Titles" localSheetId="1">'2018'!$1:$1</definedName>
  </definedNames>
  <calcPr fullCalcOnLoad="1"/>
</workbook>
</file>

<file path=xl/sharedStrings.xml><?xml version="1.0" encoding="utf-8"?>
<sst xmlns="http://schemas.openxmlformats.org/spreadsheetml/2006/main" count="254" uniqueCount="183">
  <si>
    <t>Pro Cantus Egyesület</t>
  </si>
  <si>
    <t>KSE judo</t>
  </si>
  <si>
    <t>Nr crt</t>
  </si>
  <si>
    <t>Denumirea Asociatiei</t>
  </si>
  <si>
    <t>Obiectul proiectului</t>
  </si>
  <si>
    <t>TOTAL</t>
  </si>
  <si>
    <t>Cultura</t>
  </si>
  <si>
    <t>Sport</t>
  </si>
  <si>
    <t>Total Buget</t>
  </si>
  <si>
    <t>Asociatia Impotriva Cancerului pentru Viitor</t>
  </si>
  <si>
    <t>Asociatia Clubul Pensionarilor Maassluis</t>
  </si>
  <si>
    <t>Asociatia Zold Nap</t>
  </si>
  <si>
    <t>Ziua Internationala a Pacii</t>
  </si>
  <si>
    <t>Codul Fiscal</t>
  </si>
  <si>
    <t>Asociatia Pro Pectus</t>
  </si>
  <si>
    <t>Asociatia Free Frogs Riders</t>
  </si>
  <si>
    <t>Intrunire Internationala a motociclistilor</t>
  </si>
  <si>
    <t>Sem II Sport</t>
  </si>
  <si>
    <t>Asociatia Bobita</t>
  </si>
  <si>
    <t>Asociatia Culturala KreaKids</t>
  </si>
  <si>
    <t>Asociatia CsomoPont</t>
  </si>
  <si>
    <t>Societatea de Cruce Rosie</t>
  </si>
  <si>
    <t>Program de craciun 2017</t>
  </si>
  <si>
    <t>Asociatia Praetoria</t>
  </si>
  <si>
    <t>Workshop traditional: sculptura si arte lemn</t>
  </si>
  <si>
    <t>Asociatia Cultural Educativa Pro Schola</t>
  </si>
  <si>
    <t>Asociatia Csipkerozsika</t>
  </si>
  <si>
    <t>Asociatia Rockkaracsony</t>
  </si>
  <si>
    <t>Reintalnirea Corurilor</t>
  </si>
  <si>
    <t>KSE Fotbal</t>
  </si>
  <si>
    <t>Campionatul judetean de fotbal liga IV</t>
  </si>
  <si>
    <t>Campionatul National de futsal Liga I</t>
  </si>
  <si>
    <t>Organizarea taberei de creatie "Udvarter Alkototabor".</t>
  </si>
  <si>
    <t>Asociatia Kézdiszékért Egyesület</t>
  </si>
  <si>
    <t>Asociatia Femeilor din Tg. Secuiesc</t>
  </si>
  <si>
    <t>Craciunul varsnicilor</t>
  </si>
  <si>
    <t>Clubul Sporting Budo</t>
  </si>
  <si>
    <t>Pregatirea echipei karate la concursuri</t>
  </si>
  <si>
    <t xml:space="preserve">Asociatia Flagellum dei MC </t>
  </si>
  <si>
    <t>KSE patinaj</t>
  </si>
  <si>
    <t>Participarea echipelor de baschet in CN Liga 1 si junior</t>
  </si>
  <si>
    <t>Organizarea concursului detenis cu ocazia zilelor KSE</t>
  </si>
  <si>
    <t>KSE popice</t>
  </si>
  <si>
    <t xml:space="preserve">Asociatia Bibor SC </t>
  </si>
  <si>
    <t>KSE radioamatori</t>
  </si>
  <si>
    <t xml:space="preserve">Competitii nationale si internationale </t>
  </si>
  <si>
    <t>Asociatia Clubul Sportiv Hochei BIKAK Egyesület</t>
  </si>
  <si>
    <t>KSE karate</t>
  </si>
  <si>
    <t>Finantarea partiala a activitatii fotbalistice.</t>
  </si>
  <si>
    <t>Aniversarea zilei mondiale a bolnavilor de cancer</t>
  </si>
  <si>
    <t>Asociatia Corul Reformat Haladas Reformatus Dalarda</t>
  </si>
  <si>
    <t>Asociatia Szekely Virtus Hagyomanyorzo Egyesulet</t>
  </si>
  <si>
    <t>KSE hochei pe gheaţă</t>
  </si>
  <si>
    <t>Pregătirea şi particparea echipelor de speranţe şi copii U8 la CN de hochei pe gheaţă</t>
  </si>
  <si>
    <t>pregătirea echipelor de popice seniori veterani pt.participarea ca CN şi internaţionale</t>
  </si>
  <si>
    <t>Sprijinirea  judoului de performanta in Tg.Secuiesc</t>
  </si>
  <si>
    <t>Finantarea echipei de Judo KSE Tg.Secuiesc la deplasările in cadrul campionatelor de judo in ţară</t>
  </si>
  <si>
    <t>Saptamana de lucru de pastrare a traditiilor culturale de artiler is infanterie din epoca 184849</t>
  </si>
  <si>
    <t>Zilele Verzi de Primavara IX</t>
  </si>
  <si>
    <t>Rokkaracsony 2018</t>
  </si>
  <si>
    <t>ACS tenis de masă Dobolyi Aladar</t>
  </si>
  <si>
    <t xml:space="preserve">Festivalul  Internaţional pt.Fanfare şi majorete organizate in Tg.Secuiesc  </t>
  </si>
  <si>
    <t>Festival coral ediţia XXIV</t>
  </si>
  <si>
    <t xml:space="preserve"> Asociaţia Egyenlo Eselyekert </t>
  </si>
  <si>
    <t>Pe ţărâmul legendelor-tabără istorică</t>
  </si>
  <si>
    <t>Asociaţia culturală Strazsa</t>
  </si>
  <si>
    <t>Organizarea zilielor tradiţiilor populare</t>
  </si>
  <si>
    <t>Incurajarea folosiri bicicletei şi  participării  la competitiile ciclism</t>
  </si>
  <si>
    <t xml:space="preserve"> Participarea echipei de karate la cupe,campionate naţionale </t>
  </si>
  <si>
    <t>Pregatirea si participara echipalor de hochei pe gheaţă U10 la cupe şi campionatul naţional de hochei pe gheaţă</t>
  </si>
  <si>
    <t>Intrunirea motociclistilor Csillagvsoveny X</t>
  </si>
  <si>
    <t>A.C.Céhmesterek Unokái Egyesület</t>
  </si>
  <si>
    <t>Asociaţia Agriculturilor Agroszek</t>
  </si>
  <si>
    <t>Evenimente culturalr in tematica agriculturale</t>
  </si>
  <si>
    <t>Continuarea pregătiriipatinajului artistic şi de incepători</t>
  </si>
  <si>
    <t>Tabara Noise 2018</t>
  </si>
  <si>
    <t>Tabara de design ACU 2018</t>
  </si>
  <si>
    <t>Participarea la zilele orasului Mezokovesd</t>
  </si>
  <si>
    <t>Asociaţia KENDU</t>
  </si>
  <si>
    <t>Curtea regală a lui Matei Corvin</t>
  </si>
  <si>
    <t>Asociaţia BEATUS EUSEBIUS</t>
  </si>
  <si>
    <t>Ântilnirea corurilor catolice</t>
  </si>
  <si>
    <t>Intalnirea corurilor pensionarilor numarul XV</t>
  </si>
  <si>
    <t>Citera pengi.korbe jarjad</t>
  </si>
  <si>
    <t>XVIII Erdelyi Kossuth szonokverseny</t>
  </si>
  <si>
    <t>Korhatar nelkuli unnep</t>
  </si>
  <si>
    <t>De la izvor pana la munţi inalte-tabara de dezvoltare personala pentru copii şi adolescenţi</t>
  </si>
  <si>
    <t>Asociaţia Bobita</t>
  </si>
  <si>
    <t>Conferinţa pedagocică</t>
  </si>
  <si>
    <t>ACS  KSEsecţia ciclism</t>
  </si>
  <si>
    <t>Participare concursuri MTB şi şosea</t>
  </si>
  <si>
    <t>Asociaţia Pro CANTUS</t>
  </si>
  <si>
    <t>Turneu de concerte la Gyongyos</t>
  </si>
  <si>
    <t>A törött korso</t>
  </si>
  <si>
    <t xml:space="preserve">Clubul Sportiv Ecvestru Incitato </t>
  </si>
  <si>
    <t>XXVI.Tabara de creatie Incitato 2018</t>
  </si>
  <si>
    <t>Asociatia Tinerilor din Tg.Secuiesc</t>
  </si>
  <si>
    <t>Festivalul luminii</t>
  </si>
  <si>
    <t>Tegball</t>
  </si>
  <si>
    <t>Asociatia Erdelyi Lovaskaszkador egyesület</t>
  </si>
  <si>
    <t>Zilele ecvestre la trei scaune 2018</t>
  </si>
  <si>
    <t>]</t>
  </si>
  <si>
    <t>KSE secţia baschet</t>
  </si>
  <si>
    <t>Suma solicitată Sem I. 2018</t>
  </si>
  <si>
    <t>SPORT APROBAT SEM. I 2018</t>
  </si>
  <si>
    <t>SPORT APROBAT SEM. II 2018</t>
  </si>
  <si>
    <t>SPORT Suma solicitată sem II 2018</t>
  </si>
  <si>
    <t>CULTURA APROBAT 2018</t>
  </si>
  <si>
    <t>APROBAT SEM. I 2017</t>
  </si>
  <si>
    <t>Suma solicitată sem I 2017</t>
  </si>
  <si>
    <t>APROBAT 2016</t>
  </si>
  <si>
    <t>Suma solicitată sem II 2017</t>
  </si>
  <si>
    <t>APROBAT SEM. II 2017</t>
  </si>
  <si>
    <t>SPORT</t>
  </si>
  <si>
    <t>APROBAT 2017</t>
  </si>
  <si>
    <t>Pregatirea si participara echipalor de hochei la campionatul national organizat de FRHG.</t>
  </si>
  <si>
    <t>Pregatire si participare la competitii.</t>
  </si>
  <si>
    <t>Sprijin financiar judoului de performanta.</t>
  </si>
  <si>
    <t>CS SICUL baschet</t>
  </si>
  <si>
    <t>Organizarea finalei Campionatului Nationat U18 feminin, olimpiada de copiii .</t>
  </si>
  <si>
    <t>KSE ciclism</t>
  </si>
  <si>
    <t>Promovarea ciclismului, participare la competitii.</t>
  </si>
  <si>
    <t>Participare la concursuri nationale organizat de FRP.</t>
  </si>
  <si>
    <t>KSE hochei</t>
  </si>
  <si>
    <t>Pregatire si participarea echipelor de hochei copiii U 10-12 la camionatul National.</t>
  </si>
  <si>
    <t>Finantarea echipei la deplasarile in cadrul competitiilor desfasurate in tara si achizitionarea de echipamente</t>
  </si>
  <si>
    <t>KSE handbal</t>
  </si>
  <si>
    <t>Finantarea echipelor de handbal in cadrul competitiilor desfasuarte in tara si in strainatate.</t>
  </si>
  <si>
    <t>KSE baschet</t>
  </si>
  <si>
    <t>KSE tenis de camp</t>
  </si>
  <si>
    <t>show pe gheata</t>
  </si>
  <si>
    <t>Asociatia Antantenusz</t>
  </si>
  <si>
    <t>Zile speciale in 2017</t>
  </si>
  <si>
    <t>Asociatia Apor Peter</t>
  </si>
  <si>
    <t>Pastrarea si promovarea identitatii culturale</t>
  </si>
  <si>
    <t>Intalnirea corurilor pensionarilor numarul XIV</t>
  </si>
  <si>
    <t>Asociatia de Dezvoltare Locala si Culturala</t>
  </si>
  <si>
    <t>Organizarea de programe si manifestari culturale-educative</t>
  </si>
  <si>
    <t>Targ de toamna</t>
  </si>
  <si>
    <t>Zilele Verzi de Primavara VIII</t>
  </si>
  <si>
    <t>Asta sunt eu-Traiesc aici is acum</t>
  </si>
  <si>
    <t>Asociatia Barabas Zsombor Haromszeki nepmuveszeti</t>
  </si>
  <si>
    <t>Organizarea unui curs de broderie manuala traditionala</t>
  </si>
  <si>
    <t>Novessz Szarnyakat !</t>
  </si>
  <si>
    <t>Boldog Özséb Egyesület</t>
  </si>
  <si>
    <t>Gyermekszkólák és Kórustalálkozó</t>
  </si>
  <si>
    <t>Céhmesterek Unokái Egyesület</t>
  </si>
  <si>
    <t xml:space="preserve">XVI nemzetközi mazsoret és fúvószenekarok fesztivál szervezése Kézdivásárhelyen </t>
  </si>
  <si>
    <t xml:space="preserve">Tábor szervezése a Katrósában </t>
  </si>
  <si>
    <t>Mazsorett és fúvószenekar verseny ZENIT Békéscsabán</t>
  </si>
  <si>
    <t>Zilele gradinitei Csipkerozsika</t>
  </si>
  <si>
    <t>Tabara Noise 2017</t>
  </si>
  <si>
    <t>Imntrunirea motociclistilor Csillagvsoveny X</t>
  </si>
  <si>
    <t>Clubul Sportiv Ecvestru Incitato Catalina</t>
  </si>
  <si>
    <t>Tabara de creatie Incitato 2017</t>
  </si>
  <si>
    <t>Kelengye Egyesület</t>
  </si>
  <si>
    <t>Hagyományos húsvéti tojásirás és nemezelés tanfoly</t>
  </si>
  <si>
    <t>Kézd Környéki Vállalkozók Egy</t>
  </si>
  <si>
    <t>Eszmecsere az idős és fiatal vállakozók között</t>
  </si>
  <si>
    <t>Asociatia Kezdivasarhelyi Ifjusagi Fejlodes</t>
  </si>
  <si>
    <t>Claca Traditionala la Balvanyos</t>
  </si>
  <si>
    <t>Organizarea Zilelor traditiilor culturale</t>
  </si>
  <si>
    <t>Tabara ACU</t>
  </si>
  <si>
    <t xml:space="preserve">Manócska Napköziotthon </t>
  </si>
  <si>
    <t>Szimpozion szervezése ovónőknek</t>
  </si>
  <si>
    <t>Asociatia Culturala Nagy Mozes</t>
  </si>
  <si>
    <t>Inbinarea elementelor culturale populare cu metode moderne in procesul de educare a adolescentilor</t>
  </si>
  <si>
    <t>In urma marelor orientalisti din secuime</t>
  </si>
  <si>
    <t>Petofi Sandor Egyesület</t>
  </si>
  <si>
    <t>Összetartozunk tesvériskolák kapcsolata</t>
  </si>
  <si>
    <t>Kórustalálkozó XXII</t>
  </si>
  <si>
    <t xml:space="preserve">XVII Erdelyi Kossuth Lajos szonokverseny </t>
  </si>
  <si>
    <t>Patrimoniul National</t>
  </si>
  <si>
    <t>Rebeka Missziós Központ</t>
  </si>
  <si>
    <t>Család és egészség  hete-terápiás program szervezése</t>
  </si>
  <si>
    <t>Rokkaracsony 2017</t>
  </si>
  <si>
    <t>Asociatia Vasarhelyi Film</t>
  </si>
  <si>
    <t xml:space="preserve">Film documentar despre Tg. Secuiesc cu ocazia implinirii de 610 de ani </t>
  </si>
  <si>
    <t>Asociatia Agricultorilor Agrokezdiszek</t>
  </si>
  <si>
    <t>Agricultura ecologice si traditionala, cursuri de educatie.</t>
  </si>
  <si>
    <t>Saptamana de lucru de pastrare a traditiilor culturale de artiler is infanterie din epoca 1848</t>
  </si>
  <si>
    <t>Asociatia pentru Studii Alternative Evita</t>
  </si>
  <si>
    <t>Zilele limbii Maghiare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</si>
</sst>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_);_(* \(#,##0.00\);_(* \-??_);_(@_)"/>
    <numFmt numFmtId="197" formatCode="_(* #,##0_);_(* \(#,##0\);_(* \-??_);_(@_)"/>
    <numFmt numFmtId="198" formatCode="#,##0.000"/>
    <numFmt numFmtId="199" formatCode="#,##0.0"/>
    <numFmt numFmtId="200" formatCode="#,##0;[Red]#,##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14" fillId="29" borderId="0" applyNumberFormat="0" applyBorder="0" applyAlignment="0" applyProtection="0"/>
    <xf numFmtId="0" fontId="3" fillId="7" borderId="1" applyNumberFormat="0" applyAlignment="0" applyProtection="0"/>
    <xf numFmtId="0" fontId="16" fillId="8" borderId="1" applyNumberFormat="0" applyAlignment="0" applyProtection="0"/>
    <xf numFmtId="0" fontId="8" fillId="30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196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" fillId="31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4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" fillId="9" borderId="1" applyNumberFormat="0" applyAlignment="0" applyProtection="0"/>
    <xf numFmtId="0" fontId="0" fillId="33" borderId="10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7" borderId="0" applyNumberFormat="0" applyBorder="0" applyAlignment="0" applyProtection="0"/>
    <xf numFmtId="0" fontId="11" fillId="4" borderId="0" applyNumberFormat="0" applyBorder="0" applyAlignment="0" applyProtection="0"/>
    <xf numFmtId="0" fontId="12" fillId="38" borderId="11" applyNumberFormat="0" applyAlignment="0" applyProtection="0"/>
    <xf numFmtId="0" fontId="1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0" fillId="10" borderId="10" applyNumberFormat="0" applyFont="0" applyAlignment="0" applyProtection="0"/>
    <xf numFmtId="0" fontId="17" fillId="0" borderId="12" applyNumberFormat="0" applyFill="0" applyAlignment="0" applyProtection="0"/>
    <xf numFmtId="0" fontId="25" fillId="8" borderId="13" applyNumberFormat="0" applyAlignment="0" applyProtection="0"/>
    <xf numFmtId="9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39" borderId="0" applyNumberFormat="0" applyBorder="0" applyAlignment="0" applyProtection="0"/>
    <xf numFmtId="0" fontId="16" fillId="38" borderId="1" applyNumberFormat="0" applyAlignment="0" applyProtection="0"/>
    <xf numFmtId="0" fontId="2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40" borderId="0" xfId="66" applyNumberFormat="1" applyFont="1" applyFill="1" applyBorder="1" applyAlignment="1" applyProtection="1">
      <alignment horizontal="right" vertical="center"/>
      <protection/>
    </xf>
    <xf numFmtId="4" fontId="18" fillId="40" borderId="0" xfId="66" applyNumberFormat="1" applyFont="1" applyFill="1" applyBorder="1" applyAlignment="1" applyProtection="1">
      <alignment horizontal="left" vertical="center"/>
      <protection/>
    </xf>
    <xf numFmtId="4" fontId="18" fillId="40" borderId="0" xfId="66" applyNumberFormat="1" applyFont="1" applyFill="1" applyBorder="1" applyAlignment="1" applyProtection="1">
      <alignment horizontal="right" vertical="center"/>
      <protection/>
    </xf>
    <xf numFmtId="4" fontId="18" fillId="0" borderId="0" xfId="66" applyNumberFormat="1" applyFont="1" applyFill="1" applyBorder="1" applyAlignment="1" applyProtection="1">
      <alignment horizontal="center" vertical="center"/>
      <protection/>
    </xf>
    <xf numFmtId="4" fontId="20" fillId="40" borderId="0" xfId="66" applyNumberFormat="1" applyFont="1" applyFill="1" applyBorder="1" applyAlignment="1" applyProtection="1">
      <alignment horizontal="right" vertical="center"/>
      <protection/>
    </xf>
    <xf numFmtId="4" fontId="21" fillId="0" borderId="15" xfId="66" applyNumberFormat="1" applyFont="1" applyFill="1" applyBorder="1" applyAlignment="1" applyProtection="1">
      <alignment horizontal="left" vertical="center" wrapText="1"/>
      <protection/>
    </xf>
    <xf numFmtId="3" fontId="21" fillId="0" borderId="15" xfId="66" applyNumberFormat="1" applyFont="1" applyFill="1" applyBorder="1" applyAlignment="1" applyProtection="1">
      <alignment horizontal="right" vertical="center" wrapText="1"/>
      <protection/>
    </xf>
    <xf numFmtId="4" fontId="21" fillId="0" borderId="15" xfId="66" applyNumberFormat="1" applyFont="1" applyFill="1" applyBorder="1" applyAlignment="1" applyProtection="1">
      <alignment horizontal="left" vertical="center"/>
      <protection/>
    </xf>
    <xf numFmtId="4" fontId="18" fillId="40" borderId="15" xfId="66" applyNumberFormat="1" applyFont="1" applyFill="1" applyBorder="1" applyAlignment="1" applyProtection="1">
      <alignment horizontal="right" vertical="center"/>
      <protection/>
    </xf>
    <xf numFmtId="3" fontId="18" fillId="40" borderId="15" xfId="66" applyNumberFormat="1" applyFont="1" applyFill="1" applyBorder="1" applyAlignment="1" applyProtection="1">
      <alignment horizontal="right" vertical="center"/>
      <protection/>
    </xf>
    <xf numFmtId="4" fontId="20" fillId="40" borderId="15" xfId="66" applyNumberFormat="1" applyFont="1" applyFill="1" applyBorder="1" applyAlignment="1" applyProtection="1">
      <alignment horizontal="center" vertical="center"/>
      <protection/>
    </xf>
    <xf numFmtId="3" fontId="20" fillId="40" borderId="15" xfId="66" applyNumberFormat="1" applyFont="1" applyFill="1" applyBorder="1" applyAlignment="1" applyProtection="1">
      <alignment horizontal="right" vertical="center"/>
      <protection/>
    </xf>
    <xf numFmtId="4" fontId="20" fillId="41" borderId="15" xfId="66" applyNumberFormat="1" applyFont="1" applyFill="1" applyBorder="1" applyAlignment="1" applyProtection="1">
      <alignment horizontal="center" vertical="center"/>
      <protection/>
    </xf>
    <xf numFmtId="3" fontId="20" fillId="41" borderId="15" xfId="66" applyNumberFormat="1" applyFont="1" applyFill="1" applyBorder="1" applyAlignment="1" applyProtection="1">
      <alignment horizontal="right" vertical="center"/>
      <protection/>
    </xf>
    <xf numFmtId="4" fontId="20" fillId="39" borderId="15" xfId="66" applyNumberFormat="1" applyFont="1" applyFill="1" applyBorder="1" applyAlignment="1" applyProtection="1">
      <alignment horizontal="center" vertical="center"/>
      <protection/>
    </xf>
    <xf numFmtId="3" fontId="20" fillId="39" borderId="15" xfId="66" applyNumberFormat="1" applyFont="1" applyFill="1" applyBorder="1" applyAlignment="1" applyProtection="1">
      <alignment horizontal="right" vertical="center"/>
      <protection/>
    </xf>
    <xf numFmtId="4" fontId="18" fillId="39" borderId="15" xfId="66" applyNumberFormat="1" applyFont="1" applyFill="1" applyBorder="1" applyAlignment="1" applyProtection="1">
      <alignment horizontal="left" vertical="center"/>
      <protection/>
    </xf>
    <xf numFmtId="3" fontId="19" fillId="8" borderId="15" xfId="66" applyNumberFormat="1" applyFont="1" applyFill="1" applyBorder="1" applyAlignment="1" applyProtection="1">
      <alignment horizontal="center" vertical="center" textRotation="90" wrapText="1"/>
      <protection/>
    </xf>
    <xf numFmtId="4" fontId="19" fillId="8" borderId="15" xfId="66" applyNumberFormat="1" applyFont="1" applyFill="1" applyBorder="1" applyAlignment="1" applyProtection="1">
      <alignment horizontal="center" vertical="center" wrapText="1"/>
      <protection/>
    </xf>
    <xf numFmtId="4" fontId="19" fillId="8" borderId="15" xfId="66" applyNumberFormat="1" applyFont="1" applyFill="1" applyBorder="1" applyAlignment="1" applyProtection="1">
      <alignment horizontal="center" vertical="center"/>
      <protection/>
    </xf>
    <xf numFmtId="3" fontId="18" fillId="41" borderId="15" xfId="66" applyNumberFormat="1" applyFont="1" applyFill="1" applyBorder="1" applyAlignment="1" applyProtection="1">
      <alignment horizontal="right" vertical="center"/>
      <protection/>
    </xf>
    <xf numFmtId="3" fontId="18" fillId="9" borderId="16" xfId="66" applyNumberFormat="1" applyFont="1" applyFill="1" applyBorder="1" applyAlignment="1" applyProtection="1">
      <alignment horizontal="right" vertical="center"/>
      <protection/>
    </xf>
    <xf numFmtId="3" fontId="18" fillId="41" borderId="16" xfId="66" applyNumberFormat="1" applyFont="1" applyFill="1" applyBorder="1" applyAlignment="1" applyProtection="1">
      <alignment horizontal="right" vertical="center"/>
      <protection/>
    </xf>
    <xf numFmtId="3" fontId="18" fillId="9" borderId="15" xfId="66" applyNumberFormat="1" applyFont="1" applyFill="1" applyBorder="1" applyAlignment="1" applyProtection="1">
      <alignment horizontal="right" vertical="center"/>
      <protection/>
    </xf>
    <xf numFmtId="3" fontId="18" fillId="18" borderId="15" xfId="66" applyNumberFormat="1" applyFont="1" applyFill="1" applyBorder="1" applyAlignment="1" applyProtection="1">
      <alignment horizontal="right" vertical="center"/>
      <protection/>
    </xf>
    <xf numFmtId="3" fontId="18" fillId="18" borderId="16" xfId="66" applyNumberFormat="1" applyFont="1" applyFill="1" applyBorder="1" applyAlignment="1" applyProtection="1">
      <alignment horizontal="right" vertical="center"/>
      <protection/>
    </xf>
    <xf numFmtId="4" fontId="18" fillId="18" borderId="15" xfId="66" applyNumberFormat="1" applyFont="1" applyFill="1" applyBorder="1" applyAlignment="1" applyProtection="1">
      <alignment horizontal="right" vertical="center"/>
      <protection/>
    </xf>
    <xf numFmtId="4" fontId="18" fillId="18" borderId="15" xfId="66" applyNumberFormat="1" applyFont="1" applyFill="1" applyBorder="1" applyAlignment="1" applyProtection="1">
      <alignment horizontal="left" vertical="center"/>
      <protection/>
    </xf>
    <xf numFmtId="4" fontId="19" fillId="0" borderId="15" xfId="66" applyNumberFormat="1" applyFont="1" applyFill="1" applyBorder="1" applyAlignment="1" applyProtection="1">
      <alignment horizontal="left" vertical="center" wrapText="1"/>
      <protection/>
    </xf>
    <xf numFmtId="4" fontId="19" fillId="40" borderId="15" xfId="66" applyNumberFormat="1" applyFont="1" applyFill="1" applyBorder="1" applyAlignment="1" applyProtection="1">
      <alignment horizontal="left" vertical="center" wrapText="1"/>
      <protection/>
    </xf>
    <xf numFmtId="3" fontId="18" fillId="9" borderId="15" xfId="66" applyNumberFormat="1" applyFont="1" applyFill="1" applyBorder="1" applyAlignment="1" applyProtection="1">
      <alignment vertical="center"/>
      <protection/>
    </xf>
    <xf numFmtId="3" fontId="18" fillId="41" borderId="15" xfId="66" applyNumberFormat="1" applyFont="1" applyFill="1" applyBorder="1" applyAlignment="1" applyProtection="1">
      <alignment vertical="center"/>
      <protection/>
    </xf>
    <xf numFmtId="0" fontId="20" fillId="40" borderId="15" xfId="66" applyNumberFormat="1" applyFont="1" applyFill="1" applyBorder="1" applyAlignment="1" applyProtection="1">
      <alignment horizontal="center" vertical="center"/>
      <protection/>
    </xf>
    <xf numFmtId="4" fontId="19" fillId="8" borderId="15" xfId="66" applyNumberFormat="1" applyFont="1" applyFill="1" applyBorder="1" applyAlignment="1" applyProtection="1">
      <alignment horizontal="center" vertical="center" wrapText="1"/>
      <protection/>
    </xf>
    <xf numFmtId="4" fontId="19" fillId="0" borderId="15" xfId="66" applyNumberFormat="1" applyFont="1" applyFill="1" applyBorder="1" applyAlignment="1" applyProtection="1">
      <alignment horizontal="left" vertical="center"/>
      <protection/>
    </xf>
    <xf numFmtId="3" fontId="21" fillId="42" borderId="15" xfId="66" applyNumberFormat="1" applyFont="1" applyFill="1" applyBorder="1" applyAlignment="1" applyProtection="1">
      <alignment horizontal="right" vertical="center" wrapText="1"/>
      <protection/>
    </xf>
    <xf numFmtId="4" fontId="19" fillId="42" borderId="15" xfId="66" applyNumberFormat="1" applyFont="1" applyFill="1" applyBorder="1" applyAlignment="1" applyProtection="1">
      <alignment horizontal="left" vertical="center" wrapText="1"/>
      <protection/>
    </xf>
    <xf numFmtId="0" fontId="20" fillId="43" borderId="15" xfId="66" applyNumberFormat="1" applyFont="1" applyFill="1" applyBorder="1" applyAlignment="1" applyProtection="1">
      <alignment horizontal="center" vertical="center"/>
      <protection/>
    </xf>
    <xf numFmtId="4" fontId="21" fillId="42" borderId="15" xfId="66" applyNumberFormat="1" applyFont="1" applyFill="1" applyBorder="1" applyAlignment="1" applyProtection="1">
      <alignment horizontal="left" vertical="center" wrapText="1"/>
      <protection/>
    </xf>
    <xf numFmtId="3" fontId="18" fillId="42" borderId="15" xfId="66" applyNumberFormat="1" applyFont="1" applyFill="1" applyBorder="1" applyAlignment="1" applyProtection="1">
      <alignment vertical="center"/>
      <protection/>
    </xf>
    <xf numFmtId="4" fontId="18" fillId="42" borderId="15" xfId="66" applyNumberFormat="1" applyFont="1" applyFill="1" applyBorder="1" applyAlignment="1" applyProtection="1">
      <alignment horizontal="right" vertical="center"/>
      <protection/>
    </xf>
    <xf numFmtId="3" fontId="18" fillId="43" borderId="16" xfId="66" applyNumberFormat="1" applyFont="1" applyFill="1" applyBorder="1" applyAlignment="1" applyProtection="1">
      <alignment horizontal="right" vertical="center"/>
      <protection/>
    </xf>
    <xf numFmtId="3" fontId="18" fillId="42" borderId="15" xfId="66" applyNumberFormat="1" applyFont="1" applyFill="1" applyBorder="1" applyAlignment="1" applyProtection="1">
      <alignment horizontal="right" vertical="center"/>
      <protection/>
    </xf>
    <xf numFmtId="3" fontId="20" fillId="40" borderId="0" xfId="66" applyNumberFormat="1" applyFont="1" applyFill="1" applyBorder="1" applyAlignment="1" applyProtection="1">
      <alignment horizontal="right" vertical="center"/>
      <protection/>
    </xf>
    <xf numFmtId="200" fontId="20" fillId="40" borderId="0" xfId="66" applyNumberFormat="1" applyFont="1" applyFill="1" applyBorder="1" applyAlignment="1" applyProtection="1">
      <alignment horizontal="right" vertical="center"/>
      <protection/>
    </xf>
    <xf numFmtId="3" fontId="18" fillId="18" borderId="0" xfId="66" applyNumberFormat="1" applyFont="1" applyFill="1" applyBorder="1" applyAlignment="1" applyProtection="1">
      <alignment horizontal="right" vertical="center"/>
      <protection/>
    </xf>
    <xf numFmtId="4" fontId="20" fillId="40" borderId="15" xfId="66" applyNumberFormat="1" applyFont="1" applyFill="1" applyBorder="1" applyAlignment="1" applyProtection="1">
      <alignment horizontal="center" vertical="center" wrapText="1"/>
      <protection/>
    </xf>
    <xf numFmtId="3" fontId="20" fillId="40" borderId="17" xfId="66" applyNumberFormat="1" applyFont="1" applyFill="1" applyBorder="1" applyAlignment="1" applyProtection="1">
      <alignment horizontal="center" vertical="center"/>
      <protection/>
    </xf>
    <xf numFmtId="4" fontId="19" fillId="0" borderId="15" xfId="66" applyNumberFormat="1" applyFont="1" applyFill="1" applyBorder="1" applyAlignment="1" applyProtection="1">
      <alignment vertical="center"/>
      <protection/>
    </xf>
    <xf numFmtId="3" fontId="19" fillId="44" borderId="15" xfId="66" applyNumberFormat="1" applyFont="1" applyFill="1" applyBorder="1" applyAlignment="1" applyProtection="1">
      <alignment horizontal="right" vertical="center" wrapText="1"/>
      <protection/>
    </xf>
    <xf numFmtId="3" fontId="19" fillId="45" borderId="15" xfId="66" applyNumberFormat="1" applyFont="1" applyFill="1" applyBorder="1" applyAlignment="1" applyProtection="1">
      <alignment horizontal="right" vertical="center" wrapText="1"/>
      <protection/>
    </xf>
    <xf numFmtId="3" fontId="18" fillId="42" borderId="18" xfId="66" applyNumberFormat="1" applyFont="1" applyFill="1" applyBorder="1" applyAlignment="1" applyProtection="1">
      <alignment horizontal="right" vertical="center"/>
      <protection/>
    </xf>
    <xf numFmtId="3" fontId="20" fillId="41" borderId="15" xfId="66" applyNumberFormat="1" applyFont="1" applyFill="1" applyBorder="1" applyAlignment="1" applyProtection="1">
      <alignment horizontal="center" vertical="center" wrapText="1"/>
      <protection/>
    </xf>
    <xf numFmtId="3" fontId="20" fillId="18" borderId="15" xfId="66" applyNumberFormat="1" applyFont="1" applyFill="1" applyBorder="1" applyAlignment="1" applyProtection="1">
      <alignment horizontal="center" vertical="center" wrapText="1"/>
      <protection/>
    </xf>
    <xf numFmtId="3" fontId="19" fillId="8" borderId="15" xfId="66" applyNumberFormat="1" applyFont="1" applyFill="1" applyBorder="1" applyAlignment="1" applyProtection="1">
      <alignment horizontal="center" vertical="center" textRotation="90" wrapText="1"/>
      <protection/>
    </xf>
    <xf numFmtId="4" fontId="19" fillId="8" borderId="15" xfId="66" applyNumberFormat="1" applyFont="1" applyFill="1" applyBorder="1" applyAlignment="1" applyProtection="1">
      <alignment horizontal="center" vertical="center" wrapText="1"/>
      <protection/>
    </xf>
    <xf numFmtId="4" fontId="19" fillId="8" borderId="17" xfId="66" applyNumberFormat="1" applyFont="1" applyFill="1" applyBorder="1" applyAlignment="1" applyProtection="1">
      <alignment horizontal="center" vertical="center" wrapText="1"/>
      <protection/>
    </xf>
    <xf numFmtId="4" fontId="19" fillId="8" borderId="15" xfId="66" applyNumberFormat="1" applyFont="1" applyFill="1" applyBorder="1" applyAlignment="1" applyProtection="1">
      <alignment horizontal="center" vertical="center"/>
      <protection/>
    </xf>
    <xf numFmtId="4" fontId="19" fillId="8" borderId="15" xfId="66" applyNumberFormat="1" applyFont="1" applyFill="1" applyBorder="1" applyAlignment="1" applyProtection="1">
      <alignment horizontal="center" vertical="center" wrapText="1"/>
      <protection/>
    </xf>
    <xf numFmtId="4" fontId="19" fillId="44" borderId="15" xfId="66" applyNumberFormat="1" applyFont="1" applyFill="1" applyBorder="1" applyAlignment="1" applyProtection="1">
      <alignment horizontal="right" vertical="center" wrapText="1"/>
      <protection/>
    </xf>
    <xf numFmtId="4" fontId="19" fillId="46" borderId="15" xfId="66" applyNumberFormat="1" applyFont="1" applyFill="1" applyBorder="1" applyAlignment="1" applyProtection="1">
      <alignment horizontal="right" vertical="center" wrapText="1"/>
      <protection/>
    </xf>
    <xf numFmtId="4" fontId="20" fillId="39" borderId="15" xfId="66" applyNumberFormat="1" applyFont="1" applyFill="1" applyBorder="1" applyAlignment="1" applyProtection="1">
      <alignment horizontal="center" vertical="center"/>
      <protection/>
    </xf>
    <xf numFmtId="4" fontId="20" fillId="47" borderId="15" xfId="66" applyNumberFormat="1" applyFont="1" applyFill="1" applyBorder="1" applyAlignment="1" applyProtection="1">
      <alignment horizontal="center" vertical="center"/>
      <protection/>
    </xf>
    <xf numFmtId="4" fontId="19" fillId="48" borderId="15" xfId="66" applyNumberFormat="1" applyFont="1" applyFill="1" applyBorder="1" applyAlignment="1" applyProtection="1">
      <alignment vertical="center"/>
      <protection/>
    </xf>
    <xf numFmtId="3" fontId="20" fillId="39" borderId="15" xfId="66" applyNumberFormat="1" applyFont="1" applyFill="1" applyBorder="1" applyAlignment="1" applyProtection="1">
      <alignment horizontal="right" vertical="center"/>
      <protection/>
    </xf>
    <xf numFmtId="3" fontId="20" fillId="47" borderId="15" xfId="66" applyNumberFormat="1" applyFont="1" applyFill="1" applyBorder="1" applyAlignment="1" applyProtection="1">
      <alignment horizontal="right" vertical="center"/>
      <protection/>
    </xf>
    <xf numFmtId="3" fontId="18" fillId="18" borderId="15" xfId="66" applyNumberFormat="1" applyFont="1" applyFill="1" applyBorder="1" applyAlignment="1" applyProtection="1">
      <alignment vertical="center"/>
      <protection/>
    </xf>
    <xf numFmtId="3" fontId="18" fillId="16" borderId="15" xfId="66" applyNumberFormat="1" applyFont="1" applyFill="1" applyBorder="1" applyAlignment="1" applyProtection="1">
      <alignment horizontal="right" vertical="center"/>
      <protection/>
    </xf>
    <xf numFmtId="3" fontId="18" fillId="39" borderId="15" xfId="66" applyNumberFormat="1" applyFont="1" applyFill="1" applyBorder="1" applyAlignment="1" applyProtection="1">
      <alignment horizontal="right" vertical="center"/>
      <protection/>
    </xf>
    <xf numFmtId="3" fontId="18" fillId="18" borderId="15" xfId="66" applyNumberFormat="1" applyFont="1" applyFill="1" applyBorder="1" applyAlignment="1" applyProtection="1">
      <alignment horizontal="right" vertical="center"/>
      <protection/>
    </xf>
    <xf numFmtId="3" fontId="18" fillId="16" borderId="16" xfId="66" applyNumberFormat="1" applyFont="1" applyFill="1" applyBorder="1" applyAlignment="1" applyProtection="1">
      <alignment horizontal="right" vertical="center"/>
      <protection/>
    </xf>
    <xf numFmtId="3" fontId="18" fillId="18" borderId="16" xfId="66" applyNumberFormat="1" applyFont="1" applyFill="1" applyBorder="1" applyAlignment="1" applyProtection="1">
      <alignment horizontal="right" vertical="center"/>
      <protection/>
    </xf>
    <xf numFmtId="4" fontId="18" fillId="16" borderId="15" xfId="66" applyNumberFormat="1" applyFont="1" applyFill="1" applyBorder="1" applyAlignment="1" applyProtection="1">
      <alignment horizontal="right" vertical="center"/>
      <protection/>
    </xf>
    <xf numFmtId="3" fontId="18" fillId="16" borderId="19" xfId="66" applyNumberFormat="1" applyFont="1" applyFill="1" applyBorder="1" applyAlignment="1" applyProtection="1">
      <alignment horizontal="right" vertical="center"/>
      <protection/>
    </xf>
    <xf numFmtId="3" fontId="18" fillId="16" borderId="0" xfId="66" applyNumberFormat="1" applyFont="1" applyFill="1" applyBorder="1" applyAlignment="1" applyProtection="1">
      <alignment horizontal="right" vertical="center"/>
      <protection/>
    </xf>
    <xf numFmtId="3" fontId="18" fillId="39" borderId="15" xfId="66" applyNumberFormat="1" applyFont="1" applyFill="1" applyBorder="1" applyAlignment="1" applyProtection="1">
      <alignment vertical="center"/>
      <protection/>
    </xf>
    <xf numFmtId="4" fontId="18" fillId="47" borderId="15" xfId="66" applyNumberFormat="1" applyFont="1" applyFill="1" applyBorder="1" applyAlignment="1" applyProtection="1">
      <alignment horizontal="left" vertical="center"/>
      <protection/>
    </xf>
    <xf numFmtId="3" fontId="18" fillId="39" borderId="16" xfId="66" applyNumberFormat="1" applyFont="1" applyFill="1" applyBorder="1" applyAlignment="1" applyProtection="1">
      <alignment horizontal="right" vertical="center"/>
      <protection/>
    </xf>
    <xf numFmtId="3" fontId="18" fillId="47" borderId="16" xfId="66" applyNumberFormat="1" applyFont="1" applyFill="1" applyBorder="1" applyAlignment="1" applyProtection="1">
      <alignment horizontal="right" vertical="center"/>
      <protection/>
    </xf>
    <xf numFmtId="4" fontId="18" fillId="16" borderId="15" xfId="66" applyNumberFormat="1" applyFont="1" applyFill="1" applyBorder="1" applyAlignment="1" applyProtection="1">
      <alignment horizontal="left" vertical="center"/>
      <protection/>
    </xf>
    <xf numFmtId="4" fontId="21" fillId="0" borderId="15" xfId="66" applyNumberFormat="1" applyFont="1" applyFill="1" applyBorder="1" applyAlignment="1" applyProtection="1">
      <alignment vertical="center"/>
      <protection/>
    </xf>
    <xf numFmtId="4" fontId="19" fillId="48" borderId="15" xfId="66" applyNumberFormat="1" applyFont="1" applyFill="1" applyBorder="1" applyAlignment="1" applyProtection="1">
      <alignment horizontal="center" vertical="center" wrapText="1"/>
      <protection/>
    </xf>
    <xf numFmtId="4" fontId="19" fillId="8" borderId="16" xfId="66" applyNumberFormat="1" applyFont="1" applyFill="1" applyBorder="1" applyAlignment="1" applyProtection="1">
      <alignment horizontal="center" vertical="center" wrapText="1"/>
      <protection/>
    </xf>
    <xf numFmtId="4" fontId="19" fillId="8" borderId="20" xfId="66" applyNumberFormat="1" applyFont="1" applyFill="1" applyBorder="1" applyAlignment="1" applyProtection="1">
      <alignment horizontal="center" vertical="center" wrapText="1"/>
      <protection/>
    </xf>
    <xf numFmtId="4" fontId="19" fillId="8" borderId="16" xfId="66" applyNumberFormat="1" applyFont="1" applyFill="1" applyBorder="1" applyAlignment="1" applyProtection="1">
      <alignment horizontal="center" vertical="center"/>
      <protection/>
    </xf>
    <xf numFmtId="4" fontId="19" fillId="8" borderId="20" xfId="66" applyNumberFormat="1" applyFont="1" applyFill="1" applyBorder="1" applyAlignment="1" applyProtection="1">
      <alignment horizontal="center" vertical="center"/>
      <protection/>
    </xf>
    <xf numFmtId="4" fontId="19" fillId="8" borderId="16" xfId="66" applyNumberFormat="1" applyFont="1" applyFill="1" applyBorder="1" applyAlignment="1" applyProtection="1">
      <alignment horizontal="center" vertical="center" wrapText="1"/>
      <protection/>
    </xf>
    <xf numFmtId="4" fontId="19" fillId="8" borderId="20" xfId="66" applyNumberFormat="1" applyFont="1" applyFill="1" applyBorder="1" applyAlignment="1" applyProtection="1">
      <alignment horizontal="center" vertical="center" wrapText="1"/>
      <protection/>
    </xf>
    <xf numFmtId="4" fontId="19" fillId="49" borderId="15" xfId="66" applyNumberFormat="1" applyFont="1" applyFill="1" applyBorder="1" applyAlignment="1" applyProtection="1">
      <alignment horizontal="center" vertical="center" wrapText="1"/>
      <protection/>
    </xf>
    <xf numFmtId="3" fontId="20" fillId="40" borderId="16" xfId="66" applyNumberFormat="1" applyFont="1" applyFill="1" applyBorder="1" applyAlignment="1" applyProtection="1">
      <alignment horizontal="center" vertical="center"/>
      <protection/>
    </xf>
    <xf numFmtId="3" fontId="20" fillId="40" borderId="20" xfId="66" applyNumberFormat="1" applyFont="1" applyFill="1" applyBorder="1" applyAlignment="1" applyProtection="1">
      <alignment horizontal="center" vertical="center"/>
      <protection/>
    </xf>
    <xf numFmtId="4" fontId="19" fillId="8" borderId="16" xfId="66" applyNumberFormat="1" applyFont="1" applyFill="1" applyBorder="1" applyAlignment="1" applyProtection="1">
      <alignment horizontal="center" vertical="center" wrapText="1"/>
      <protection/>
    </xf>
    <xf numFmtId="4" fontId="19" fillId="8" borderId="20" xfId="66" applyNumberFormat="1" applyFont="1" applyFill="1" applyBorder="1" applyAlignment="1" applyProtection="1">
      <alignment horizontal="center" vertical="center" wrapText="1"/>
      <protection/>
    </xf>
    <xf numFmtId="4" fontId="19" fillId="45" borderId="15" xfId="66" applyNumberFormat="1" applyFont="1" applyFill="1" applyBorder="1" applyAlignment="1" applyProtection="1">
      <alignment horizontal="center" vertical="center" wrapText="1"/>
      <protection/>
    </xf>
    <xf numFmtId="4" fontId="19" fillId="41" borderId="15" xfId="66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="70" zoomScaleNormal="70" zoomScalePageLayoutView="0" workbookViewId="0" topLeftCell="A1">
      <selection activeCell="O8" sqref="O8"/>
    </sheetView>
  </sheetViews>
  <sheetFormatPr defaultColWidth="9.140625" defaultRowHeight="12.75"/>
  <cols>
    <col min="1" max="1" width="3.7109375" style="1" customWidth="1"/>
    <col min="2" max="2" width="36.421875" style="2" customWidth="1"/>
    <col min="3" max="3" width="16.140625" style="2" bestFit="1" customWidth="1"/>
    <col min="4" max="4" width="55.8515625" style="2" customWidth="1"/>
    <col min="5" max="5" width="11.421875" style="2" customWidth="1"/>
    <col min="6" max="6" width="11.57421875" style="2" customWidth="1"/>
    <col min="7" max="7" width="12.28125" style="3" customWidth="1"/>
    <col min="8" max="8" width="11.57421875" style="3" customWidth="1"/>
    <col min="9" max="9" width="13.57421875" style="3" customWidth="1"/>
    <col min="10" max="10" width="12.57421875" style="9" customWidth="1"/>
    <col min="11" max="11" width="12.57421875" style="3" customWidth="1"/>
    <col min="12" max="12" width="12.00390625" style="3" customWidth="1"/>
    <col min="13" max="13" width="12.57421875" style="3" customWidth="1"/>
    <col min="14" max="14" width="15.28125" style="3" bestFit="1" customWidth="1"/>
    <col min="15" max="15" width="11.140625" style="3" bestFit="1" customWidth="1"/>
    <col min="16" max="16384" width="9.140625" style="3" customWidth="1"/>
  </cols>
  <sheetData>
    <row r="1" spans="1:15" s="4" customFormat="1" ht="75">
      <c r="A1" s="55" t="s">
        <v>2</v>
      </c>
      <c r="B1" s="56" t="s">
        <v>3</v>
      </c>
      <c r="C1" s="56" t="s">
        <v>13</v>
      </c>
      <c r="D1" s="56" t="s">
        <v>4</v>
      </c>
      <c r="E1" s="83" t="s">
        <v>109</v>
      </c>
      <c r="F1" s="84"/>
      <c r="G1" s="85" t="s">
        <v>110</v>
      </c>
      <c r="H1" s="86"/>
      <c r="I1" s="87" t="s">
        <v>108</v>
      </c>
      <c r="J1" s="88"/>
      <c r="K1" s="57" t="s">
        <v>111</v>
      </c>
      <c r="L1" s="87" t="s">
        <v>112</v>
      </c>
      <c r="M1" s="88"/>
      <c r="N1" s="58" t="s">
        <v>8</v>
      </c>
      <c r="O1" s="59" t="s">
        <v>17</v>
      </c>
    </row>
    <row r="2" spans="1:15" ht="18.75">
      <c r="A2" s="89" t="s">
        <v>5</v>
      </c>
      <c r="B2" s="89"/>
      <c r="C2" s="89"/>
      <c r="D2" s="89"/>
      <c r="E2" s="60"/>
      <c r="F2" s="61"/>
      <c r="G2" s="90">
        <f>H4+G4</f>
        <v>161850</v>
      </c>
      <c r="H2" s="91"/>
      <c r="I2" s="90">
        <f>I4+J4</f>
        <v>161850</v>
      </c>
      <c r="J2" s="91"/>
      <c r="K2" s="48"/>
      <c r="L2" s="90" t="s">
        <v>113</v>
      </c>
      <c r="M2" s="91"/>
      <c r="N2" s="12">
        <v>245000</v>
      </c>
      <c r="O2" s="12">
        <f>N2-G2</f>
        <v>83150</v>
      </c>
    </row>
    <row r="3" spans="1:13" ht="31.5">
      <c r="A3" s="82"/>
      <c r="B3" s="82"/>
      <c r="C3" s="82"/>
      <c r="D3" s="82"/>
      <c r="E3" s="62" t="s">
        <v>6</v>
      </c>
      <c r="F3" s="63" t="s">
        <v>7</v>
      </c>
      <c r="G3" s="11" t="s">
        <v>6</v>
      </c>
      <c r="H3" s="11" t="s">
        <v>7</v>
      </c>
      <c r="I3" s="11" t="s">
        <v>6</v>
      </c>
      <c r="J3" s="11" t="s">
        <v>7</v>
      </c>
      <c r="K3" s="11"/>
      <c r="L3" s="47" t="s">
        <v>110</v>
      </c>
      <c r="M3" s="47" t="s">
        <v>114</v>
      </c>
    </row>
    <row r="4" spans="1:15" s="5" customFormat="1" ht="18.75">
      <c r="A4" s="64"/>
      <c r="B4" s="64"/>
      <c r="C4" s="64"/>
      <c r="D4" s="64"/>
      <c r="E4" s="65">
        <f aca="true" t="shared" si="0" ref="E4:J4">SUM(E5:E94)</f>
        <v>218795</v>
      </c>
      <c r="F4" s="66">
        <f t="shared" si="0"/>
        <v>624534</v>
      </c>
      <c r="G4" s="65">
        <f t="shared" si="0"/>
        <v>61400</v>
      </c>
      <c r="H4" s="66">
        <f t="shared" si="0"/>
        <v>100450</v>
      </c>
      <c r="I4" s="65">
        <f t="shared" si="0"/>
        <v>59400</v>
      </c>
      <c r="J4" s="66">
        <f t="shared" si="0"/>
        <v>102450</v>
      </c>
      <c r="K4" s="66">
        <f>SUM(K5:K94)</f>
        <v>0</v>
      </c>
      <c r="L4" s="66">
        <f>SUM(L5:L94)</f>
        <v>92000</v>
      </c>
      <c r="M4" s="66">
        <f>SUM(M5:M94)</f>
        <v>0</v>
      </c>
      <c r="N4" s="44"/>
      <c r="O4" s="45">
        <f>O2-L4</f>
        <v>-8850</v>
      </c>
    </row>
    <row r="5" spans="1:13" ht="37.5">
      <c r="A5" s="7"/>
      <c r="B5" s="29" t="s">
        <v>46</v>
      </c>
      <c r="C5" s="33">
        <v>17621134</v>
      </c>
      <c r="D5" s="6" t="s">
        <v>115</v>
      </c>
      <c r="E5" s="67"/>
      <c r="F5" s="68">
        <v>29835</v>
      </c>
      <c r="G5" s="69"/>
      <c r="H5" s="68">
        <v>4000</v>
      </c>
      <c r="I5" s="70"/>
      <c r="J5" s="68">
        <v>4000</v>
      </c>
      <c r="K5" s="68"/>
      <c r="L5" s="68">
        <v>4000</v>
      </c>
      <c r="M5" s="68"/>
    </row>
    <row r="6" spans="1:13" ht="18.75">
      <c r="A6" s="7"/>
      <c r="B6" s="29" t="s">
        <v>36</v>
      </c>
      <c r="C6" s="33">
        <v>18013020</v>
      </c>
      <c r="D6" s="6" t="s">
        <v>116</v>
      </c>
      <c r="E6" s="67"/>
      <c r="F6" s="68">
        <v>7000</v>
      </c>
      <c r="G6" s="69"/>
      <c r="H6" s="71">
        <v>1000</v>
      </c>
      <c r="I6" s="72"/>
      <c r="J6" s="68">
        <v>1000</v>
      </c>
      <c r="K6" s="71"/>
      <c r="L6" s="71"/>
      <c r="M6" s="68"/>
    </row>
    <row r="7" spans="1:13" ht="18.75">
      <c r="A7" s="7"/>
      <c r="B7" s="29" t="s">
        <v>43</v>
      </c>
      <c r="C7" s="33">
        <v>34044281</v>
      </c>
      <c r="D7" s="6" t="s">
        <v>117</v>
      </c>
      <c r="E7" s="67"/>
      <c r="F7" s="68">
        <v>9600</v>
      </c>
      <c r="G7" s="69"/>
      <c r="H7" s="71">
        <v>1000</v>
      </c>
      <c r="I7" s="72"/>
      <c r="J7" s="68">
        <v>7000</v>
      </c>
      <c r="K7" s="71"/>
      <c r="L7" s="71">
        <v>7000</v>
      </c>
      <c r="M7" s="68"/>
    </row>
    <row r="8" spans="1:13" ht="37.5">
      <c r="A8" s="7"/>
      <c r="B8" s="29" t="s">
        <v>118</v>
      </c>
      <c r="C8" s="33">
        <v>24691876</v>
      </c>
      <c r="D8" s="6" t="s">
        <v>119</v>
      </c>
      <c r="E8" s="67"/>
      <c r="F8" s="68">
        <v>10000</v>
      </c>
      <c r="G8" s="69"/>
      <c r="H8" s="71">
        <v>17000</v>
      </c>
      <c r="I8" s="72"/>
      <c r="J8" s="68">
        <v>10000</v>
      </c>
      <c r="K8" s="71"/>
      <c r="L8" s="71">
        <v>10000</v>
      </c>
      <c r="M8" s="68"/>
    </row>
    <row r="9" spans="1:13" ht="18.75">
      <c r="A9" s="7"/>
      <c r="B9" s="29" t="s">
        <v>120</v>
      </c>
      <c r="C9" s="33">
        <v>13799253</v>
      </c>
      <c r="D9" s="6" t="s">
        <v>121</v>
      </c>
      <c r="E9" s="67"/>
      <c r="F9" s="68">
        <v>21950</v>
      </c>
      <c r="G9" s="69"/>
      <c r="H9" s="71">
        <v>0</v>
      </c>
      <c r="I9" s="72"/>
      <c r="J9" s="68">
        <v>2000</v>
      </c>
      <c r="K9" s="71"/>
      <c r="L9" s="71"/>
      <c r="M9" s="68"/>
    </row>
    <row r="10" spans="1:13" ht="37.5">
      <c r="A10" s="7"/>
      <c r="B10" s="29" t="s">
        <v>42</v>
      </c>
      <c r="C10" s="33">
        <v>13799253</v>
      </c>
      <c r="D10" s="6" t="s">
        <v>122</v>
      </c>
      <c r="E10" s="67"/>
      <c r="F10" s="68">
        <v>7920</v>
      </c>
      <c r="G10" s="69"/>
      <c r="H10" s="71">
        <v>900</v>
      </c>
      <c r="I10" s="72"/>
      <c r="J10" s="68">
        <v>5000</v>
      </c>
      <c r="K10" s="71"/>
      <c r="L10" s="71">
        <v>1000</v>
      </c>
      <c r="M10" s="68"/>
    </row>
    <row r="11" spans="1:13" ht="18.75">
      <c r="A11" s="7"/>
      <c r="B11" s="29" t="s">
        <v>29</v>
      </c>
      <c r="C11" s="33">
        <v>13799253</v>
      </c>
      <c r="D11" s="6" t="s">
        <v>48</v>
      </c>
      <c r="E11" s="67"/>
      <c r="F11" s="68">
        <v>27500</v>
      </c>
      <c r="G11" s="69"/>
      <c r="H11" s="71">
        <v>3000</v>
      </c>
      <c r="I11" s="72"/>
      <c r="J11" s="68">
        <v>3000</v>
      </c>
      <c r="K11" s="71"/>
      <c r="L11" s="71">
        <v>3000</v>
      </c>
      <c r="M11" s="68"/>
    </row>
    <row r="12" spans="1:13" ht="18.75">
      <c r="A12" s="7"/>
      <c r="B12" s="29" t="s">
        <v>29</v>
      </c>
      <c r="C12" s="33">
        <v>13799253</v>
      </c>
      <c r="D12" s="6" t="s">
        <v>30</v>
      </c>
      <c r="E12" s="67"/>
      <c r="F12" s="68">
        <v>66500</v>
      </c>
      <c r="G12" s="69"/>
      <c r="H12" s="71">
        <v>25000</v>
      </c>
      <c r="I12" s="72"/>
      <c r="J12" s="68">
        <v>25000</v>
      </c>
      <c r="K12" s="71"/>
      <c r="L12" s="71">
        <v>25000</v>
      </c>
      <c r="M12" s="68"/>
    </row>
    <row r="13" spans="1:13" ht="18.75">
      <c r="A13" s="7"/>
      <c r="B13" s="29" t="s">
        <v>29</v>
      </c>
      <c r="C13" s="33">
        <v>13799253</v>
      </c>
      <c r="D13" s="6" t="s">
        <v>31</v>
      </c>
      <c r="E13" s="67"/>
      <c r="F13" s="68">
        <v>156500</v>
      </c>
      <c r="G13" s="69"/>
      <c r="H13" s="71">
        <v>29000</v>
      </c>
      <c r="I13" s="72"/>
      <c r="J13" s="68">
        <v>25000</v>
      </c>
      <c r="K13" s="71"/>
      <c r="L13" s="71">
        <v>25000</v>
      </c>
      <c r="M13" s="68"/>
    </row>
    <row r="14" spans="1:13" ht="37.5">
      <c r="A14" s="7"/>
      <c r="B14" s="29" t="s">
        <v>123</v>
      </c>
      <c r="C14" s="33">
        <v>13799253</v>
      </c>
      <c r="D14" s="6" t="s">
        <v>124</v>
      </c>
      <c r="E14" s="67"/>
      <c r="F14" s="68">
        <v>79990</v>
      </c>
      <c r="G14" s="69"/>
      <c r="H14" s="71">
        <v>4000</v>
      </c>
      <c r="I14" s="72"/>
      <c r="J14" s="68">
        <v>4000</v>
      </c>
      <c r="K14" s="71"/>
      <c r="L14" s="71">
        <v>9000</v>
      </c>
      <c r="M14" s="68"/>
    </row>
    <row r="15" spans="1:13" ht="56.25">
      <c r="A15" s="7"/>
      <c r="B15" s="29" t="s">
        <v>1</v>
      </c>
      <c r="C15" s="33">
        <v>13799253</v>
      </c>
      <c r="D15" s="6" t="s">
        <v>125</v>
      </c>
      <c r="E15" s="67"/>
      <c r="F15" s="68">
        <v>14103</v>
      </c>
      <c r="G15" s="69"/>
      <c r="H15" s="71">
        <v>600</v>
      </c>
      <c r="I15" s="72"/>
      <c r="J15" s="68">
        <v>1000</v>
      </c>
      <c r="K15" s="71"/>
      <c r="L15" s="71">
        <v>2000</v>
      </c>
      <c r="M15" s="68"/>
    </row>
    <row r="16" spans="1:13" ht="18.75">
      <c r="A16" s="7"/>
      <c r="B16" s="29" t="s">
        <v>47</v>
      </c>
      <c r="C16" s="33">
        <v>13799253</v>
      </c>
      <c r="D16" s="6" t="s">
        <v>37</v>
      </c>
      <c r="E16" s="67"/>
      <c r="F16" s="68">
        <v>3000</v>
      </c>
      <c r="G16" s="69"/>
      <c r="H16" s="71">
        <v>500</v>
      </c>
      <c r="I16" s="72"/>
      <c r="J16" s="68">
        <v>1000</v>
      </c>
      <c r="K16" s="71"/>
      <c r="L16" s="71">
        <v>1000</v>
      </c>
      <c r="M16" s="68"/>
    </row>
    <row r="17" spans="1:13" ht="37.5">
      <c r="A17" s="7"/>
      <c r="B17" s="29" t="s">
        <v>126</v>
      </c>
      <c r="C17" s="33">
        <v>13799253</v>
      </c>
      <c r="D17" s="6" t="s">
        <v>127</v>
      </c>
      <c r="E17" s="67"/>
      <c r="F17" s="68">
        <v>16380</v>
      </c>
      <c r="G17" s="69"/>
      <c r="H17" s="71"/>
      <c r="I17" s="72"/>
      <c r="J17" s="68">
        <v>2000</v>
      </c>
      <c r="K17" s="71"/>
      <c r="L17" s="71"/>
      <c r="M17" s="68"/>
    </row>
    <row r="18" spans="1:13" ht="37.5">
      <c r="A18" s="7"/>
      <c r="B18" s="29" t="s">
        <v>128</v>
      </c>
      <c r="C18" s="33">
        <v>13799253</v>
      </c>
      <c r="D18" s="6" t="s">
        <v>40</v>
      </c>
      <c r="E18" s="67"/>
      <c r="F18" s="68">
        <v>150000</v>
      </c>
      <c r="G18" s="69"/>
      <c r="H18" s="71">
        <v>13500</v>
      </c>
      <c r="I18" s="72"/>
      <c r="J18" s="68">
        <v>10000</v>
      </c>
      <c r="K18" s="71"/>
      <c r="L18" s="71">
        <v>4000</v>
      </c>
      <c r="M18" s="68"/>
    </row>
    <row r="19" spans="1:13" ht="18.75">
      <c r="A19" s="7"/>
      <c r="B19" s="29" t="s">
        <v>44</v>
      </c>
      <c r="C19" s="33">
        <v>13799253</v>
      </c>
      <c r="D19" s="6" t="s">
        <v>45</v>
      </c>
      <c r="E19" s="67"/>
      <c r="F19" s="68">
        <v>5066</v>
      </c>
      <c r="G19" s="69"/>
      <c r="H19" s="71">
        <v>500</v>
      </c>
      <c r="I19" s="72"/>
      <c r="J19" s="68">
        <v>1000</v>
      </c>
      <c r="K19" s="71"/>
      <c r="L19" s="71">
        <v>1000</v>
      </c>
      <c r="M19" s="68"/>
    </row>
    <row r="20" spans="1:13" ht="37.5">
      <c r="A20" s="7"/>
      <c r="B20" s="29" t="s">
        <v>129</v>
      </c>
      <c r="C20" s="33">
        <v>13799253</v>
      </c>
      <c r="D20" s="6" t="s">
        <v>41</v>
      </c>
      <c r="E20" s="67"/>
      <c r="F20" s="68">
        <v>700</v>
      </c>
      <c r="G20" s="69"/>
      <c r="H20" s="71">
        <v>450</v>
      </c>
      <c r="I20" s="72"/>
      <c r="J20" s="68">
        <v>450</v>
      </c>
      <c r="K20" s="71"/>
      <c r="L20" s="71"/>
      <c r="M20" s="68"/>
    </row>
    <row r="21" spans="1:13" ht="18.75">
      <c r="A21" s="7"/>
      <c r="B21" s="29" t="s">
        <v>39</v>
      </c>
      <c r="C21" s="33">
        <v>13799253</v>
      </c>
      <c r="D21" s="6" t="s">
        <v>130</v>
      </c>
      <c r="E21" s="67"/>
      <c r="F21" s="68">
        <v>18490</v>
      </c>
      <c r="G21" s="69"/>
      <c r="H21" s="71"/>
      <c r="I21" s="72"/>
      <c r="J21" s="68">
        <v>1000</v>
      </c>
      <c r="K21" s="71"/>
      <c r="L21" s="71"/>
      <c r="M21" s="68"/>
    </row>
    <row r="22" spans="1:13" ht="18.75">
      <c r="A22" s="7"/>
      <c r="B22" s="29" t="s">
        <v>131</v>
      </c>
      <c r="C22" s="33">
        <v>34595329</v>
      </c>
      <c r="D22" s="6" t="s">
        <v>132</v>
      </c>
      <c r="E22" s="67">
        <v>5560</v>
      </c>
      <c r="F22" s="73"/>
      <c r="G22" s="72">
        <v>700</v>
      </c>
      <c r="H22" s="71"/>
      <c r="I22" s="72">
        <v>1700</v>
      </c>
      <c r="J22" s="74"/>
      <c r="K22" s="75"/>
      <c r="L22" s="75"/>
      <c r="M22" s="75"/>
    </row>
    <row r="23" spans="1:13" ht="18.75">
      <c r="A23" s="7"/>
      <c r="B23" s="29" t="s">
        <v>133</v>
      </c>
      <c r="C23" s="33">
        <v>13516225</v>
      </c>
      <c r="D23" s="8" t="s">
        <v>134</v>
      </c>
      <c r="E23" s="67">
        <v>27000</v>
      </c>
      <c r="F23" s="73"/>
      <c r="G23" s="72">
        <v>1600</v>
      </c>
      <c r="H23" s="71"/>
      <c r="I23" s="72">
        <v>1500</v>
      </c>
      <c r="J23" s="68"/>
      <c r="K23" s="75"/>
      <c r="L23" s="75"/>
      <c r="M23" s="75"/>
    </row>
    <row r="24" spans="1:13" ht="37.5">
      <c r="A24" s="7"/>
      <c r="B24" s="29" t="s">
        <v>10</v>
      </c>
      <c r="C24" s="33">
        <v>14195719</v>
      </c>
      <c r="D24" s="6" t="s">
        <v>135</v>
      </c>
      <c r="E24" s="67">
        <v>2500</v>
      </c>
      <c r="F24" s="73"/>
      <c r="G24" s="72">
        <v>800</v>
      </c>
      <c r="H24" s="71"/>
      <c r="I24" s="72">
        <v>800</v>
      </c>
      <c r="J24" s="68"/>
      <c r="K24" s="75"/>
      <c r="L24" s="75"/>
      <c r="M24" s="75"/>
    </row>
    <row r="25" spans="1:13" ht="37.5">
      <c r="A25" s="10"/>
      <c r="B25" s="30" t="s">
        <v>136</v>
      </c>
      <c r="C25" s="33">
        <v>31526200</v>
      </c>
      <c r="D25" s="6" t="s">
        <v>137</v>
      </c>
      <c r="E25" s="76">
        <v>10000</v>
      </c>
      <c r="F25" s="77"/>
      <c r="G25" s="78"/>
      <c r="H25" s="79"/>
      <c r="I25" s="78">
        <v>3000</v>
      </c>
      <c r="J25" s="68"/>
      <c r="K25" s="75"/>
      <c r="L25" s="75"/>
      <c r="M25" s="75"/>
    </row>
    <row r="26" spans="1:13" ht="37.5">
      <c r="A26" s="10"/>
      <c r="B26" s="30" t="s">
        <v>136</v>
      </c>
      <c r="C26" s="33">
        <v>31526200</v>
      </c>
      <c r="D26" s="8" t="s">
        <v>138</v>
      </c>
      <c r="E26" s="76">
        <v>15000</v>
      </c>
      <c r="F26" s="77"/>
      <c r="G26" s="78"/>
      <c r="H26" s="79"/>
      <c r="I26" s="78">
        <v>1500</v>
      </c>
      <c r="J26" s="68"/>
      <c r="K26" s="75"/>
      <c r="L26" s="75"/>
      <c r="M26" s="75"/>
    </row>
    <row r="27" spans="1:13" ht="37.5">
      <c r="A27" s="10"/>
      <c r="B27" s="30" t="s">
        <v>9</v>
      </c>
      <c r="C27" s="33">
        <v>17468236</v>
      </c>
      <c r="D27" s="8" t="s">
        <v>49</v>
      </c>
      <c r="E27" s="76">
        <v>1000</v>
      </c>
      <c r="F27" s="77"/>
      <c r="G27" s="78">
        <v>600</v>
      </c>
      <c r="H27" s="79"/>
      <c r="I27" s="78">
        <v>600</v>
      </c>
      <c r="J27" s="68"/>
      <c r="K27" s="75"/>
      <c r="L27" s="75"/>
      <c r="M27" s="75"/>
    </row>
    <row r="28" spans="1:13" ht="18.75">
      <c r="A28" s="7"/>
      <c r="B28" s="29" t="s">
        <v>11</v>
      </c>
      <c r="C28" s="33">
        <v>26646502</v>
      </c>
      <c r="D28" s="6" t="s">
        <v>139</v>
      </c>
      <c r="E28" s="67">
        <v>2715</v>
      </c>
      <c r="F28" s="73"/>
      <c r="G28" s="72">
        <v>700</v>
      </c>
      <c r="H28" s="71"/>
      <c r="I28" s="72">
        <v>2000</v>
      </c>
      <c r="J28" s="68"/>
      <c r="K28" s="75"/>
      <c r="L28" s="75"/>
      <c r="M28" s="75"/>
    </row>
    <row r="29" spans="1:13" ht="18.75">
      <c r="A29" s="7"/>
      <c r="B29" s="29" t="s">
        <v>11</v>
      </c>
      <c r="C29" s="33">
        <v>26646502</v>
      </c>
      <c r="D29" s="6" t="s">
        <v>12</v>
      </c>
      <c r="E29" s="67">
        <v>2380</v>
      </c>
      <c r="F29" s="73"/>
      <c r="G29" s="72">
        <v>800</v>
      </c>
      <c r="H29" s="71"/>
      <c r="I29" s="72">
        <v>2000</v>
      </c>
      <c r="J29" s="68"/>
      <c r="K29" s="75"/>
      <c r="L29" s="75"/>
      <c r="M29" s="75"/>
    </row>
    <row r="30" spans="1:13" ht="18.75">
      <c r="A30" s="7"/>
      <c r="B30" s="29" t="s">
        <v>14</v>
      </c>
      <c r="C30" s="33">
        <v>24783279</v>
      </c>
      <c r="D30" s="6" t="s">
        <v>140</v>
      </c>
      <c r="E30" s="67">
        <v>3000</v>
      </c>
      <c r="F30" s="73"/>
      <c r="G30" s="70"/>
      <c r="H30" s="68"/>
      <c r="I30" s="70">
        <v>1000</v>
      </c>
      <c r="J30" s="68"/>
      <c r="K30" s="75"/>
      <c r="L30" s="75"/>
      <c r="M30" s="75"/>
    </row>
    <row r="31" spans="1:13" ht="37.5">
      <c r="A31" s="7"/>
      <c r="B31" s="29" t="s">
        <v>141</v>
      </c>
      <c r="C31" s="33">
        <v>14716264</v>
      </c>
      <c r="D31" s="6" t="s">
        <v>142</v>
      </c>
      <c r="E31" s="67">
        <v>2650</v>
      </c>
      <c r="F31" s="73"/>
      <c r="G31" s="70">
        <v>500</v>
      </c>
      <c r="H31" s="68"/>
      <c r="I31" s="70">
        <v>1000</v>
      </c>
      <c r="J31" s="68"/>
      <c r="K31" s="75"/>
      <c r="L31" s="75"/>
      <c r="M31" s="75"/>
    </row>
    <row r="32" spans="1:13" ht="18.75">
      <c r="A32" s="7"/>
      <c r="B32" s="29" t="s">
        <v>18</v>
      </c>
      <c r="C32" s="33">
        <v>26479030</v>
      </c>
      <c r="D32" s="6" t="s">
        <v>143</v>
      </c>
      <c r="E32" s="67">
        <v>5000</v>
      </c>
      <c r="F32" s="73"/>
      <c r="G32" s="72">
        <v>1200</v>
      </c>
      <c r="H32" s="71"/>
      <c r="I32" s="72">
        <v>1500</v>
      </c>
      <c r="J32" s="68"/>
      <c r="K32" s="75"/>
      <c r="L32" s="75"/>
      <c r="M32" s="75"/>
    </row>
    <row r="33" spans="1:13" ht="18.75">
      <c r="A33" s="7"/>
      <c r="B33" s="6" t="s">
        <v>144</v>
      </c>
      <c r="C33" s="33"/>
      <c r="D33" s="6" t="s">
        <v>145</v>
      </c>
      <c r="E33" s="67"/>
      <c r="F33" s="73"/>
      <c r="G33" s="72">
        <v>500</v>
      </c>
      <c r="H33" s="71"/>
      <c r="I33" s="72"/>
      <c r="J33" s="68"/>
      <c r="K33" s="75"/>
      <c r="L33" s="75"/>
      <c r="M33" s="75"/>
    </row>
    <row r="34" spans="1:13" ht="37.5">
      <c r="A34" s="7"/>
      <c r="B34" s="6" t="s">
        <v>146</v>
      </c>
      <c r="C34" s="33"/>
      <c r="D34" s="6" t="s">
        <v>147</v>
      </c>
      <c r="E34" s="67"/>
      <c r="F34" s="73"/>
      <c r="G34" s="72">
        <v>3500</v>
      </c>
      <c r="H34" s="71"/>
      <c r="I34" s="72"/>
      <c r="J34" s="68"/>
      <c r="K34" s="75"/>
      <c r="L34" s="75"/>
      <c r="M34" s="75"/>
    </row>
    <row r="35" spans="1:13" ht="18.75">
      <c r="A35" s="7"/>
      <c r="B35" s="6" t="s">
        <v>146</v>
      </c>
      <c r="C35" s="33"/>
      <c r="D35" s="6" t="s">
        <v>148</v>
      </c>
      <c r="E35" s="67"/>
      <c r="F35" s="73"/>
      <c r="G35" s="72">
        <v>1000</v>
      </c>
      <c r="H35" s="71"/>
      <c r="I35" s="72"/>
      <c r="J35" s="68"/>
      <c r="K35" s="75"/>
      <c r="L35" s="75"/>
      <c r="M35" s="75"/>
    </row>
    <row r="36" spans="1:13" ht="37.5">
      <c r="A36" s="7"/>
      <c r="B36" s="6" t="s">
        <v>146</v>
      </c>
      <c r="C36" s="33"/>
      <c r="D36" s="6" t="s">
        <v>149</v>
      </c>
      <c r="E36" s="67"/>
      <c r="F36" s="73"/>
      <c r="G36" s="72">
        <v>1500</v>
      </c>
      <c r="H36" s="71"/>
      <c r="I36" s="72"/>
      <c r="J36" s="68"/>
      <c r="K36" s="75"/>
      <c r="L36" s="75"/>
      <c r="M36" s="75"/>
    </row>
    <row r="37" spans="1:13" ht="18.75">
      <c r="A37" s="7"/>
      <c r="B37" s="29" t="s">
        <v>26</v>
      </c>
      <c r="C37" s="33">
        <v>36168855</v>
      </c>
      <c r="D37" s="6" t="s">
        <v>150</v>
      </c>
      <c r="E37" s="67">
        <v>1800</v>
      </c>
      <c r="F37" s="73"/>
      <c r="G37" s="72">
        <v>0</v>
      </c>
      <c r="H37" s="71"/>
      <c r="I37" s="72">
        <v>1100</v>
      </c>
      <c r="J37" s="68"/>
      <c r="K37" s="75"/>
      <c r="L37" s="75"/>
      <c r="M37" s="75"/>
    </row>
    <row r="38" spans="1:13" ht="18.75">
      <c r="A38" s="7"/>
      <c r="B38" s="35" t="s">
        <v>20</v>
      </c>
      <c r="C38" s="33">
        <v>32576380</v>
      </c>
      <c r="D38" s="8" t="s">
        <v>151</v>
      </c>
      <c r="E38" s="67">
        <v>8900</v>
      </c>
      <c r="F38" s="80"/>
      <c r="G38" s="72">
        <v>3800</v>
      </c>
      <c r="H38" s="71"/>
      <c r="I38" s="72">
        <v>4000</v>
      </c>
      <c r="J38" s="68"/>
      <c r="K38" s="75"/>
      <c r="L38" s="75"/>
      <c r="M38" s="75"/>
    </row>
    <row r="39" spans="1:13" ht="18.75">
      <c r="A39" s="7"/>
      <c r="B39" s="35" t="s">
        <v>38</v>
      </c>
      <c r="C39" s="33">
        <v>21960910</v>
      </c>
      <c r="D39" s="8" t="s">
        <v>152</v>
      </c>
      <c r="E39" s="67">
        <v>16000</v>
      </c>
      <c r="F39" s="80"/>
      <c r="G39" s="72">
        <v>2800</v>
      </c>
      <c r="H39" s="71"/>
      <c r="I39" s="72">
        <v>3800</v>
      </c>
      <c r="J39" s="68"/>
      <c r="K39" s="75"/>
      <c r="L39" s="75"/>
      <c r="M39" s="75"/>
    </row>
    <row r="40" spans="1:13" ht="37.5">
      <c r="A40" s="7"/>
      <c r="B40" s="29" t="s">
        <v>153</v>
      </c>
      <c r="C40" s="33">
        <v>7808233</v>
      </c>
      <c r="D40" s="6" t="s">
        <v>154</v>
      </c>
      <c r="E40" s="67">
        <v>12000</v>
      </c>
      <c r="F40" s="73"/>
      <c r="G40" s="72">
        <v>2000</v>
      </c>
      <c r="H40" s="71"/>
      <c r="I40" s="72">
        <v>3000</v>
      </c>
      <c r="J40" s="68"/>
      <c r="K40" s="75"/>
      <c r="L40" s="75"/>
      <c r="M40" s="75"/>
    </row>
    <row r="41" spans="1:13" ht="37.5">
      <c r="A41" s="7"/>
      <c r="B41" s="8" t="s">
        <v>155</v>
      </c>
      <c r="C41" s="33"/>
      <c r="D41" s="6" t="s">
        <v>156</v>
      </c>
      <c r="E41" s="67"/>
      <c r="F41" s="80"/>
      <c r="G41" s="72">
        <v>550</v>
      </c>
      <c r="H41" s="71"/>
      <c r="I41" s="72"/>
      <c r="J41" s="68"/>
      <c r="K41" s="75"/>
      <c r="L41" s="75"/>
      <c r="M41" s="75"/>
    </row>
    <row r="42" spans="1:13" ht="18.75">
      <c r="A42" s="7"/>
      <c r="B42" s="8" t="s">
        <v>157</v>
      </c>
      <c r="C42" s="33"/>
      <c r="D42" s="8" t="s">
        <v>158</v>
      </c>
      <c r="E42" s="67"/>
      <c r="F42" s="80"/>
      <c r="G42" s="72">
        <v>500</v>
      </c>
      <c r="H42" s="71"/>
      <c r="I42" s="72"/>
      <c r="J42" s="68"/>
      <c r="K42" s="75"/>
      <c r="L42" s="75"/>
      <c r="M42" s="75"/>
    </row>
    <row r="43" spans="1:13" ht="37.5">
      <c r="A43" s="7"/>
      <c r="B43" s="29" t="s">
        <v>159</v>
      </c>
      <c r="C43" s="33">
        <v>34346972</v>
      </c>
      <c r="D43" s="8" t="s">
        <v>160</v>
      </c>
      <c r="E43" s="67">
        <v>3300</v>
      </c>
      <c r="F43" s="73"/>
      <c r="G43" s="72">
        <v>900</v>
      </c>
      <c r="H43" s="71"/>
      <c r="I43" s="72">
        <v>0</v>
      </c>
      <c r="J43" s="68"/>
      <c r="K43" s="75"/>
      <c r="L43" s="75"/>
      <c r="M43" s="75"/>
    </row>
    <row r="44" spans="1:13" ht="37.5">
      <c r="A44" s="7"/>
      <c r="B44" s="29" t="s">
        <v>33</v>
      </c>
      <c r="C44" s="33">
        <v>28791304</v>
      </c>
      <c r="D44" s="6" t="s">
        <v>32</v>
      </c>
      <c r="E44" s="67">
        <v>8000</v>
      </c>
      <c r="F44" s="80"/>
      <c r="G44" s="72">
        <v>1500</v>
      </c>
      <c r="H44" s="71"/>
      <c r="I44" s="72">
        <v>1500</v>
      </c>
      <c r="J44" s="68"/>
      <c r="K44" s="75"/>
      <c r="L44" s="75"/>
      <c r="M44" s="75"/>
    </row>
    <row r="45" spans="1:13" ht="37.5">
      <c r="A45" s="7"/>
      <c r="B45" s="29" t="s">
        <v>33</v>
      </c>
      <c r="C45" s="33">
        <v>28791304</v>
      </c>
      <c r="D45" s="8" t="s">
        <v>161</v>
      </c>
      <c r="E45" s="67">
        <v>5000</v>
      </c>
      <c r="F45" s="80"/>
      <c r="G45" s="72">
        <v>5000</v>
      </c>
      <c r="H45" s="71"/>
      <c r="I45" s="72">
        <v>500</v>
      </c>
      <c r="J45" s="68"/>
      <c r="K45" s="75"/>
      <c r="L45" s="75"/>
      <c r="M45" s="75"/>
    </row>
    <row r="46" spans="1:13" ht="18.75">
      <c r="A46" s="7"/>
      <c r="B46" s="35" t="s">
        <v>19</v>
      </c>
      <c r="C46" s="33">
        <v>27933508</v>
      </c>
      <c r="D46" s="8" t="s">
        <v>162</v>
      </c>
      <c r="E46" s="67">
        <v>4100</v>
      </c>
      <c r="F46" s="80"/>
      <c r="G46" s="72">
        <v>3500</v>
      </c>
      <c r="H46" s="71"/>
      <c r="I46" s="72">
        <v>3500</v>
      </c>
      <c r="J46" s="68"/>
      <c r="K46" s="75"/>
      <c r="L46" s="75"/>
      <c r="M46" s="75"/>
    </row>
    <row r="47" spans="1:13" ht="18.75">
      <c r="A47" s="7"/>
      <c r="B47" s="6" t="s">
        <v>163</v>
      </c>
      <c r="C47" s="33"/>
      <c r="D47" s="6" t="s">
        <v>164</v>
      </c>
      <c r="E47" s="67"/>
      <c r="F47" s="73"/>
      <c r="G47" s="72">
        <v>1100</v>
      </c>
      <c r="H47" s="71"/>
      <c r="I47" s="72"/>
      <c r="J47" s="68"/>
      <c r="K47" s="75"/>
      <c r="L47" s="75"/>
      <c r="M47" s="75"/>
    </row>
    <row r="48" spans="1:13" ht="56.25">
      <c r="A48" s="7"/>
      <c r="B48" s="29" t="s">
        <v>165</v>
      </c>
      <c r="C48" s="33">
        <v>5578200</v>
      </c>
      <c r="D48" s="6" t="s">
        <v>166</v>
      </c>
      <c r="E48" s="67">
        <v>3750</v>
      </c>
      <c r="F48" s="80"/>
      <c r="G48" s="72">
        <v>4000</v>
      </c>
      <c r="H48" s="71"/>
      <c r="I48" s="72">
        <v>2400</v>
      </c>
      <c r="J48" s="68"/>
      <c r="K48" s="75"/>
      <c r="L48" s="75"/>
      <c r="M48" s="75"/>
    </row>
    <row r="49" spans="1:13" ht="37.5">
      <c r="A49" s="7"/>
      <c r="B49" s="29" t="s">
        <v>34</v>
      </c>
      <c r="C49" s="33">
        <v>25886272</v>
      </c>
      <c r="D49" s="6" t="s">
        <v>167</v>
      </c>
      <c r="E49" s="67">
        <v>2500</v>
      </c>
      <c r="F49" s="73"/>
      <c r="G49" s="72">
        <v>500</v>
      </c>
      <c r="H49" s="71"/>
      <c r="I49" s="72">
        <v>500</v>
      </c>
      <c r="J49" s="68"/>
      <c r="K49" s="75"/>
      <c r="L49" s="75"/>
      <c r="M49" s="75"/>
    </row>
    <row r="50" spans="1:13" ht="37.5">
      <c r="A50" s="7"/>
      <c r="B50" s="29" t="s">
        <v>34</v>
      </c>
      <c r="C50" s="33">
        <v>25886272</v>
      </c>
      <c r="D50" s="8" t="s">
        <v>35</v>
      </c>
      <c r="E50" s="67">
        <v>1600</v>
      </c>
      <c r="F50" s="73"/>
      <c r="G50" s="72">
        <v>850</v>
      </c>
      <c r="H50" s="71"/>
      <c r="I50" s="72">
        <v>1000</v>
      </c>
      <c r="J50" s="68"/>
      <c r="K50" s="75"/>
      <c r="L50" s="75"/>
      <c r="M50" s="75"/>
    </row>
    <row r="51" spans="1:13" ht="18.75">
      <c r="A51" s="7"/>
      <c r="B51" s="6"/>
      <c r="C51" s="33"/>
      <c r="D51" s="8"/>
      <c r="E51" s="67"/>
      <c r="F51" s="73"/>
      <c r="G51" s="72">
        <v>500</v>
      </c>
      <c r="H51" s="71"/>
      <c r="I51" s="72"/>
      <c r="J51" s="68"/>
      <c r="K51" s="75"/>
      <c r="L51" s="75"/>
      <c r="M51" s="75"/>
    </row>
    <row r="52" spans="1:13" ht="18.75">
      <c r="A52" s="7"/>
      <c r="B52" s="6" t="s">
        <v>168</v>
      </c>
      <c r="C52" s="33"/>
      <c r="D52" s="6" t="s">
        <v>169</v>
      </c>
      <c r="E52" s="67"/>
      <c r="F52" s="73"/>
      <c r="G52" s="72">
        <v>0</v>
      </c>
      <c r="H52" s="71"/>
      <c r="I52" s="72"/>
      <c r="J52" s="68"/>
      <c r="K52" s="75"/>
      <c r="L52" s="75"/>
      <c r="M52" s="75"/>
    </row>
    <row r="53" spans="1:13" ht="18.75">
      <c r="A53" s="7"/>
      <c r="B53" s="35" t="s">
        <v>23</v>
      </c>
      <c r="C53" s="33">
        <v>31247346</v>
      </c>
      <c r="D53" s="8" t="s">
        <v>24</v>
      </c>
      <c r="E53" s="67">
        <v>2970</v>
      </c>
      <c r="F53" s="80"/>
      <c r="G53" s="72">
        <v>600</v>
      </c>
      <c r="H53" s="71"/>
      <c r="I53" s="72">
        <v>600</v>
      </c>
      <c r="J53" s="68"/>
      <c r="K53" s="75"/>
      <c r="L53" s="75"/>
      <c r="M53" s="75"/>
    </row>
    <row r="54" spans="1:13" ht="18.75">
      <c r="A54" s="7"/>
      <c r="B54" s="6" t="s">
        <v>0</v>
      </c>
      <c r="C54" s="33"/>
      <c r="D54" s="8" t="s">
        <v>170</v>
      </c>
      <c r="E54" s="67"/>
      <c r="F54" s="73"/>
      <c r="G54" s="72">
        <v>5000</v>
      </c>
      <c r="H54" s="71"/>
      <c r="I54" s="72"/>
      <c r="J54" s="68"/>
      <c r="K54" s="75"/>
      <c r="L54" s="75"/>
      <c r="M54" s="75"/>
    </row>
    <row r="55" spans="1:13" ht="37.5">
      <c r="A55" s="7"/>
      <c r="B55" s="29" t="s">
        <v>25</v>
      </c>
      <c r="C55" s="33">
        <v>13307946</v>
      </c>
      <c r="D55" s="8" t="s">
        <v>171</v>
      </c>
      <c r="E55" s="67">
        <v>7100</v>
      </c>
      <c r="F55" s="73"/>
      <c r="G55" s="72">
        <v>3600</v>
      </c>
      <c r="H55" s="71"/>
      <c r="I55" s="72">
        <v>2500</v>
      </c>
      <c r="J55" s="68"/>
      <c r="K55" s="75"/>
      <c r="L55" s="75"/>
      <c r="M55" s="75"/>
    </row>
    <row r="56" spans="1:13" ht="37.5">
      <c r="A56" s="7"/>
      <c r="B56" s="29" t="s">
        <v>25</v>
      </c>
      <c r="C56" s="33">
        <v>13307946</v>
      </c>
      <c r="D56" s="8" t="s">
        <v>172</v>
      </c>
      <c r="E56" s="67">
        <v>1200</v>
      </c>
      <c r="F56" s="73"/>
      <c r="G56" s="72">
        <v>0</v>
      </c>
      <c r="H56" s="71"/>
      <c r="I56" s="72">
        <v>350</v>
      </c>
      <c r="J56" s="68"/>
      <c r="K56" s="75"/>
      <c r="L56" s="75"/>
      <c r="M56" s="75"/>
    </row>
    <row r="57" spans="1:13" ht="37.5">
      <c r="A57" s="7"/>
      <c r="B57" s="81" t="s">
        <v>173</v>
      </c>
      <c r="C57" s="33"/>
      <c r="D57" s="6" t="s">
        <v>174</v>
      </c>
      <c r="E57" s="67"/>
      <c r="F57" s="80"/>
      <c r="G57" s="72">
        <v>300</v>
      </c>
      <c r="H57" s="71"/>
      <c r="I57" s="72"/>
      <c r="J57" s="68"/>
      <c r="K57" s="75"/>
      <c r="L57" s="75"/>
      <c r="M57" s="75"/>
    </row>
    <row r="58" spans="1:13" ht="37.5">
      <c r="A58" s="7"/>
      <c r="B58" s="29" t="s">
        <v>50</v>
      </c>
      <c r="C58" s="33">
        <v>18418961</v>
      </c>
      <c r="D58" s="6" t="s">
        <v>28</v>
      </c>
      <c r="E58" s="67">
        <v>3000</v>
      </c>
      <c r="F58" s="73"/>
      <c r="G58" s="72">
        <v>1000</v>
      </c>
      <c r="H58" s="71"/>
      <c r="I58" s="72">
        <v>1000</v>
      </c>
      <c r="J58" s="68"/>
      <c r="K58" s="75"/>
      <c r="L58" s="75"/>
      <c r="M58" s="75"/>
    </row>
    <row r="59" spans="1:13" ht="18.75">
      <c r="A59" s="7"/>
      <c r="B59" s="29" t="s">
        <v>27</v>
      </c>
      <c r="C59" s="33">
        <v>28222465</v>
      </c>
      <c r="D59" s="6" t="s">
        <v>175</v>
      </c>
      <c r="E59" s="67">
        <v>5000</v>
      </c>
      <c r="F59" s="73"/>
      <c r="G59" s="72">
        <v>2500</v>
      </c>
      <c r="H59" s="71"/>
      <c r="I59" s="72">
        <v>3500</v>
      </c>
      <c r="J59" s="68"/>
      <c r="K59" s="75"/>
      <c r="L59" s="75"/>
      <c r="M59" s="75"/>
    </row>
    <row r="60" spans="1:13" ht="37.5">
      <c r="A60" s="7"/>
      <c r="B60" s="29" t="s">
        <v>176</v>
      </c>
      <c r="C60" s="33">
        <v>30966335</v>
      </c>
      <c r="D60" s="6" t="s">
        <v>177</v>
      </c>
      <c r="E60" s="67">
        <v>23000</v>
      </c>
      <c r="F60" s="73"/>
      <c r="G60" s="72">
        <v>3500</v>
      </c>
      <c r="H60" s="71"/>
      <c r="I60" s="72">
        <v>3500</v>
      </c>
      <c r="J60" s="68"/>
      <c r="K60" s="75"/>
      <c r="L60" s="75"/>
      <c r="M60" s="75"/>
    </row>
    <row r="61" spans="1:13" ht="18.75">
      <c r="A61" s="7"/>
      <c r="B61" s="29" t="s">
        <v>21</v>
      </c>
      <c r="C61" s="33">
        <v>4860296</v>
      </c>
      <c r="D61" s="6" t="s">
        <v>22</v>
      </c>
      <c r="E61" s="67">
        <v>1500</v>
      </c>
      <c r="F61" s="73"/>
      <c r="G61" s="72">
        <v>1000</v>
      </c>
      <c r="H61" s="71"/>
      <c r="I61" s="72">
        <v>750</v>
      </c>
      <c r="J61" s="68"/>
      <c r="K61" s="75"/>
      <c r="L61" s="75"/>
      <c r="M61" s="75"/>
    </row>
    <row r="62" spans="1:13" ht="18.75">
      <c r="A62" s="10"/>
      <c r="B62" s="29" t="s">
        <v>15</v>
      </c>
      <c r="C62" s="33">
        <v>13700111</v>
      </c>
      <c r="D62" s="6" t="s">
        <v>16</v>
      </c>
      <c r="E62" s="67">
        <v>10000</v>
      </c>
      <c r="F62" s="73"/>
      <c r="G62" s="72">
        <v>3000</v>
      </c>
      <c r="H62" s="71"/>
      <c r="I62" s="72">
        <v>4000</v>
      </c>
      <c r="J62" s="68"/>
      <c r="K62" s="75"/>
      <c r="L62" s="75"/>
      <c r="M62" s="75"/>
    </row>
    <row r="63" spans="1:13" ht="37.5">
      <c r="A63" s="10"/>
      <c r="B63" s="29" t="s">
        <v>178</v>
      </c>
      <c r="C63" s="33">
        <v>34347064</v>
      </c>
      <c r="D63" s="6" t="s">
        <v>179</v>
      </c>
      <c r="E63" s="67">
        <v>2970</v>
      </c>
      <c r="F63" s="73"/>
      <c r="G63" s="72"/>
      <c r="H63" s="71"/>
      <c r="I63" s="72">
        <v>0</v>
      </c>
      <c r="J63" s="68"/>
      <c r="K63" s="75"/>
      <c r="L63" s="75"/>
      <c r="M63" s="75"/>
    </row>
    <row r="64" spans="1:13" ht="37.5">
      <c r="A64" s="10"/>
      <c r="B64" s="29" t="s">
        <v>51</v>
      </c>
      <c r="C64" s="33">
        <v>31006445</v>
      </c>
      <c r="D64" s="6" t="s">
        <v>180</v>
      </c>
      <c r="E64" s="67">
        <v>17000</v>
      </c>
      <c r="F64" s="73"/>
      <c r="G64" s="72"/>
      <c r="H64" s="71"/>
      <c r="I64" s="72">
        <v>4000</v>
      </c>
      <c r="J64" s="68"/>
      <c r="K64" s="75"/>
      <c r="L64" s="75"/>
      <c r="M64" s="75"/>
    </row>
    <row r="65" spans="1:13" ht="37.5">
      <c r="A65" s="10"/>
      <c r="B65" s="29" t="s">
        <v>181</v>
      </c>
      <c r="C65" s="33">
        <v>16237950</v>
      </c>
      <c r="D65" s="6" t="s">
        <v>182</v>
      </c>
      <c r="E65" s="67">
        <v>1300</v>
      </c>
      <c r="F65" s="73"/>
      <c r="G65" s="72"/>
      <c r="H65" s="71"/>
      <c r="I65" s="72">
        <v>1300</v>
      </c>
      <c r="J65" s="68"/>
      <c r="K65" s="75"/>
      <c r="L65" s="75"/>
      <c r="M65" s="75"/>
    </row>
  </sheetData>
  <sheetProtection/>
  <mergeCells count="9">
    <mergeCell ref="L1:M1"/>
    <mergeCell ref="A2:D2"/>
    <mergeCell ref="G2:H2"/>
    <mergeCell ref="I2:J2"/>
    <mergeCell ref="L2:M2"/>
    <mergeCell ref="A3:D3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75" zoomScaleNormal="75" zoomScalePageLayoutView="0" workbookViewId="0" topLeftCell="A1">
      <pane ySplit="3" topLeftCell="BM31" activePane="bottomLeft" state="frozen"/>
      <selection pane="topLeft" activeCell="D1" sqref="D1"/>
      <selection pane="bottomLeft" activeCell="N25" sqref="N25"/>
    </sheetView>
  </sheetViews>
  <sheetFormatPr defaultColWidth="9.140625" defaultRowHeight="12.75"/>
  <cols>
    <col min="1" max="1" width="3.7109375" style="1" customWidth="1"/>
    <col min="2" max="2" width="36.421875" style="2" customWidth="1"/>
    <col min="3" max="3" width="16.140625" style="2" bestFit="1" customWidth="1"/>
    <col min="4" max="4" width="55.8515625" style="2" customWidth="1"/>
    <col min="5" max="6" width="15.140625" style="2" customWidth="1"/>
    <col min="7" max="7" width="11.421875" style="2" customWidth="1"/>
    <col min="8" max="8" width="13.421875" style="2" customWidth="1"/>
    <col min="9" max="9" width="17.421875" style="3" bestFit="1" customWidth="1"/>
    <col min="10" max="10" width="18.57421875" style="9" customWidth="1"/>
    <col min="11" max="11" width="14.57421875" style="3" hidden="1" customWidth="1"/>
    <col min="12" max="12" width="18.57421875" style="3" hidden="1" customWidth="1"/>
    <col min="13" max="13" width="15.28125" style="3" bestFit="1" customWidth="1"/>
    <col min="14" max="14" width="14.57421875" style="3" customWidth="1"/>
    <col min="15" max="16384" width="9.140625" style="3" customWidth="1"/>
  </cols>
  <sheetData>
    <row r="1" spans="1:14" s="4" customFormat="1" ht="75" customHeight="1">
      <c r="A1" s="18" t="s">
        <v>2</v>
      </c>
      <c r="B1" s="19" t="s">
        <v>3</v>
      </c>
      <c r="C1" s="19" t="s">
        <v>13</v>
      </c>
      <c r="D1" s="19" t="s">
        <v>4</v>
      </c>
      <c r="E1" s="87" t="s">
        <v>108</v>
      </c>
      <c r="F1" s="88"/>
      <c r="G1" s="92" t="s">
        <v>103</v>
      </c>
      <c r="H1" s="93"/>
      <c r="I1" s="53" t="s">
        <v>107</v>
      </c>
      <c r="J1" s="54" t="s">
        <v>104</v>
      </c>
      <c r="K1" s="54" t="s">
        <v>106</v>
      </c>
      <c r="L1" s="54" t="s">
        <v>105</v>
      </c>
      <c r="M1" s="20" t="s">
        <v>8</v>
      </c>
      <c r="N1" s="34" t="s">
        <v>17</v>
      </c>
    </row>
    <row r="2" spans="1:14" ht="18.75">
      <c r="A2" s="94" t="s">
        <v>5</v>
      </c>
      <c r="B2" s="94"/>
      <c r="C2" s="94"/>
      <c r="D2" s="94"/>
      <c r="E2" s="51">
        <f>SUM(E19:E52)</f>
        <v>53950</v>
      </c>
      <c r="F2" s="50">
        <f>SUM(F4:F17)</f>
        <v>31000</v>
      </c>
      <c r="G2" s="51">
        <f>SUM(G19:G52)</f>
        <v>199397</v>
      </c>
      <c r="H2" s="50">
        <f>SUM(H4:H17)</f>
        <v>383154</v>
      </c>
      <c r="I2" s="51">
        <f>SUM(I19:I52)</f>
        <v>60000</v>
      </c>
      <c r="J2" s="50">
        <f>SUM(J4:J17)</f>
        <v>100000</v>
      </c>
      <c r="K2" s="16"/>
      <c r="L2" s="16"/>
      <c r="M2" s="12">
        <v>100000</v>
      </c>
      <c r="N2" s="12">
        <f>M2-J2</f>
        <v>0</v>
      </c>
    </row>
    <row r="3" spans="1:12" ht="18.75">
      <c r="A3" s="95"/>
      <c r="B3" s="95"/>
      <c r="C3" s="95"/>
      <c r="D3" s="95"/>
      <c r="E3" s="13" t="s">
        <v>6</v>
      </c>
      <c r="F3" s="15" t="s">
        <v>7</v>
      </c>
      <c r="G3" s="13" t="s">
        <v>6</v>
      </c>
      <c r="H3" s="15" t="s">
        <v>7</v>
      </c>
      <c r="I3" s="14"/>
      <c r="J3" s="15" t="s">
        <v>7</v>
      </c>
      <c r="K3" s="16"/>
      <c r="L3" s="16"/>
    </row>
    <row r="4" spans="1:12" ht="56.25">
      <c r="A4" s="7"/>
      <c r="B4" s="29" t="s">
        <v>46</v>
      </c>
      <c r="C4" s="33">
        <v>17621134</v>
      </c>
      <c r="D4" s="6" t="s">
        <v>69</v>
      </c>
      <c r="E4" s="6"/>
      <c r="F4" s="25">
        <v>4000</v>
      </c>
      <c r="G4" s="31"/>
      <c r="H4" s="25">
        <v>49835</v>
      </c>
      <c r="I4" s="21"/>
      <c r="J4" s="25">
        <v>15000</v>
      </c>
      <c r="K4" s="25"/>
      <c r="L4" s="25"/>
    </row>
    <row r="5" spans="1:12" ht="37.5">
      <c r="A5" s="7"/>
      <c r="B5" s="29" t="s">
        <v>36</v>
      </c>
      <c r="C5" s="33">
        <v>18013020</v>
      </c>
      <c r="D5" s="6" t="s">
        <v>68</v>
      </c>
      <c r="E5" s="6"/>
      <c r="F5" s="25">
        <v>1000</v>
      </c>
      <c r="G5" s="31"/>
      <c r="H5" s="25">
        <v>12200</v>
      </c>
      <c r="I5" s="21"/>
      <c r="J5" s="25">
        <v>1400</v>
      </c>
      <c r="K5" s="25"/>
      <c r="L5" s="25"/>
    </row>
    <row r="6" spans="1:12" ht="37.5">
      <c r="A6" s="7"/>
      <c r="B6" s="29" t="s">
        <v>43</v>
      </c>
      <c r="C6" s="33">
        <v>34044281</v>
      </c>
      <c r="D6" s="6" t="s">
        <v>55</v>
      </c>
      <c r="E6" s="6"/>
      <c r="F6" s="25">
        <v>1000</v>
      </c>
      <c r="G6" s="31"/>
      <c r="H6" s="25">
        <v>8500</v>
      </c>
      <c r="I6" s="21"/>
      <c r="J6" s="25">
        <v>5000</v>
      </c>
      <c r="K6" s="25"/>
      <c r="L6" s="25"/>
    </row>
    <row r="7" spans="1:12" ht="37.5">
      <c r="A7" s="7"/>
      <c r="B7" s="29" t="s">
        <v>102</v>
      </c>
      <c r="C7" s="33">
        <v>13799253</v>
      </c>
      <c r="D7" s="6" t="s">
        <v>40</v>
      </c>
      <c r="E7" s="6"/>
      <c r="F7" s="25">
        <v>10000</v>
      </c>
      <c r="G7" s="31"/>
      <c r="H7" s="25">
        <v>143000</v>
      </c>
      <c r="I7" s="21"/>
      <c r="J7" s="25">
        <v>40000</v>
      </c>
      <c r="K7" s="25"/>
      <c r="L7" s="25"/>
    </row>
    <row r="8" spans="1:12" ht="37.5">
      <c r="A8" s="7"/>
      <c r="B8" s="29" t="s">
        <v>78</v>
      </c>
      <c r="C8" s="33">
        <v>38999214</v>
      </c>
      <c r="D8" s="6" t="s">
        <v>67</v>
      </c>
      <c r="E8" s="6"/>
      <c r="F8" s="25">
        <v>0</v>
      </c>
      <c r="G8" s="31"/>
      <c r="H8" s="25">
        <v>14000</v>
      </c>
      <c r="I8" s="21"/>
      <c r="J8" s="25">
        <v>1000</v>
      </c>
      <c r="K8" s="25"/>
      <c r="L8" s="25"/>
    </row>
    <row r="9" spans="1:12" ht="37.5">
      <c r="A9" s="7"/>
      <c r="B9" s="29" t="s">
        <v>42</v>
      </c>
      <c r="C9" s="33">
        <v>13799253</v>
      </c>
      <c r="D9" s="6" t="s">
        <v>54</v>
      </c>
      <c r="E9" s="6"/>
      <c r="F9" s="25">
        <v>5000</v>
      </c>
      <c r="G9" s="31"/>
      <c r="H9" s="25">
        <v>27820</v>
      </c>
      <c r="I9" s="21"/>
      <c r="J9" s="25">
        <v>3000</v>
      </c>
      <c r="K9" s="26"/>
      <c r="L9" s="25"/>
    </row>
    <row r="10" spans="1:12" ht="37.5">
      <c r="A10" s="7"/>
      <c r="B10" s="29" t="s">
        <v>52</v>
      </c>
      <c r="C10" s="33">
        <v>13799253</v>
      </c>
      <c r="D10" s="6" t="s">
        <v>53</v>
      </c>
      <c r="E10" s="6"/>
      <c r="F10" s="25">
        <v>4000</v>
      </c>
      <c r="G10" s="31"/>
      <c r="H10" s="25">
        <v>61893</v>
      </c>
      <c r="I10" s="21"/>
      <c r="J10" s="25">
        <v>10000</v>
      </c>
      <c r="K10" s="26"/>
      <c r="L10" s="25"/>
    </row>
    <row r="11" spans="1:12" ht="37.5">
      <c r="A11" s="7"/>
      <c r="B11" s="29" t="s">
        <v>1</v>
      </c>
      <c r="C11" s="33">
        <v>13799253</v>
      </c>
      <c r="D11" s="6" t="s">
        <v>56</v>
      </c>
      <c r="E11" s="6"/>
      <c r="F11" s="25">
        <v>1000</v>
      </c>
      <c r="G11" s="31"/>
      <c r="H11" s="25">
        <v>7980</v>
      </c>
      <c r="I11" s="21"/>
      <c r="J11" s="25">
        <v>1000</v>
      </c>
      <c r="K11" s="26"/>
      <c r="L11" s="25"/>
    </row>
    <row r="12" spans="1:12" ht="18.75">
      <c r="A12" s="7"/>
      <c r="B12" s="29" t="s">
        <v>47</v>
      </c>
      <c r="C12" s="33">
        <v>13799253</v>
      </c>
      <c r="D12" s="6" t="s">
        <v>37</v>
      </c>
      <c r="E12" s="6"/>
      <c r="F12" s="25">
        <v>1000</v>
      </c>
      <c r="G12" s="31"/>
      <c r="H12" s="25">
        <v>2500</v>
      </c>
      <c r="I12" s="21"/>
      <c r="J12" s="25">
        <v>1000</v>
      </c>
      <c r="K12" s="26"/>
      <c r="L12" s="25"/>
    </row>
    <row r="13" spans="1:12" ht="18.75">
      <c r="A13" s="7"/>
      <c r="B13" s="29" t="s">
        <v>44</v>
      </c>
      <c r="C13" s="33">
        <v>13799253</v>
      </c>
      <c r="D13" s="6" t="s">
        <v>45</v>
      </c>
      <c r="E13" s="6"/>
      <c r="F13" s="25">
        <v>1000</v>
      </c>
      <c r="G13" s="31"/>
      <c r="H13" s="25">
        <v>5066</v>
      </c>
      <c r="I13" s="21"/>
      <c r="J13" s="25">
        <v>1000</v>
      </c>
      <c r="K13" s="26"/>
      <c r="L13" s="25"/>
    </row>
    <row r="14" spans="1:12" ht="37.5">
      <c r="A14" s="7"/>
      <c r="B14" s="29" t="s">
        <v>60</v>
      </c>
      <c r="C14" s="33">
        <v>35978020</v>
      </c>
      <c r="D14" s="6" t="s">
        <v>41</v>
      </c>
      <c r="E14" s="6"/>
      <c r="F14" s="25">
        <v>0</v>
      </c>
      <c r="G14" s="31"/>
      <c r="H14" s="25">
        <v>15300</v>
      </c>
      <c r="I14" s="21"/>
      <c r="J14" s="25">
        <v>4000</v>
      </c>
      <c r="K14" s="26"/>
      <c r="L14" s="25"/>
    </row>
    <row r="15" spans="1:12" ht="18.75">
      <c r="A15" s="7"/>
      <c r="B15" s="29" t="s">
        <v>89</v>
      </c>
      <c r="C15" s="33">
        <v>13799253</v>
      </c>
      <c r="D15" s="6" t="s">
        <v>90</v>
      </c>
      <c r="E15" s="6"/>
      <c r="F15" s="25">
        <v>2000</v>
      </c>
      <c r="G15" s="31"/>
      <c r="H15" s="25">
        <v>16260</v>
      </c>
      <c r="I15" s="21"/>
      <c r="J15" s="25">
        <v>300</v>
      </c>
      <c r="K15" s="26"/>
      <c r="L15" s="25"/>
    </row>
    <row r="16" spans="1:12" ht="37.5">
      <c r="A16" s="7"/>
      <c r="B16" s="30" t="s">
        <v>96</v>
      </c>
      <c r="C16" s="33">
        <v>28020130</v>
      </c>
      <c r="D16" s="8" t="s">
        <v>98</v>
      </c>
      <c r="E16" s="23"/>
      <c r="F16" s="8"/>
      <c r="G16" s="32"/>
      <c r="H16" s="17">
        <v>2000</v>
      </c>
      <c r="I16" s="23"/>
      <c r="J16" s="25">
        <v>500</v>
      </c>
      <c r="K16" s="26"/>
      <c r="L16" s="25"/>
    </row>
    <row r="17" spans="1:12" ht="37.5">
      <c r="A17" s="7"/>
      <c r="B17" s="29" t="s">
        <v>39</v>
      </c>
      <c r="C17" s="33">
        <v>13799253</v>
      </c>
      <c r="D17" s="6" t="s">
        <v>74</v>
      </c>
      <c r="E17" s="6"/>
      <c r="F17" s="25">
        <v>1000</v>
      </c>
      <c r="G17" s="31"/>
      <c r="H17" s="25">
        <v>16800</v>
      </c>
      <c r="I17" s="21"/>
      <c r="J17" s="25">
        <v>16800</v>
      </c>
      <c r="K17" s="26"/>
      <c r="L17" s="25"/>
    </row>
    <row r="18" spans="1:12" ht="12" customHeight="1">
      <c r="A18" s="36"/>
      <c r="B18" s="37"/>
      <c r="C18" s="38"/>
      <c r="D18" s="39"/>
      <c r="E18" s="39"/>
      <c r="F18" s="39"/>
      <c r="G18" s="40"/>
      <c r="H18" s="41"/>
      <c r="I18" s="42"/>
      <c r="J18" s="43"/>
      <c r="K18" s="52"/>
      <c r="L18" s="52"/>
    </row>
    <row r="19" spans="1:14" ht="37.5">
      <c r="A19" s="7"/>
      <c r="B19" s="29" t="s">
        <v>10</v>
      </c>
      <c r="C19" s="33">
        <v>14195719</v>
      </c>
      <c r="D19" s="6" t="s">
        <v>82</v>
      </c>
      <c r="E19" s="22">
        <v>800</v>
      </c>
      <c r="F19" s="6"/>
      <c r="G19" s="31">
        <v>3500</v>
      </c>
      <c r="H19" s="27"/>
      <c r="I19" s="22">
        <v>500</v>
      </c>
      <c r="J19" s="25"/>
      <c r="K19" s="25"/>
      <c r="L19" s="25"/>
      <c r="M19" s="12">
        <v>60000</v>
      </c>
      <c r="N19" s="12">
        <f>M19-I2</f>
        <v>0</v>
      </c>
    </row>
    <row r="20" spans="1:12" ht="37.5">
      <c r="A20" s="10"/>
      <c r="B20" s="30" t="s">
        <v>96</v>
      </c>
      <c r="C20" s="33">
        <v>28020130</v>
      </c>
      <c r="D20" s="6" t="s">
        <v>97</v>
      </c>
      <c r="E20" s="23"/>
      <c r="F20" s="6"/>
      <c r="G20" s="32">
        <v>12500</v>
      </c>
      <c r="H20" s="17"/>
      <c r="I20" s="23">
        <v>1000</v>
      </c>
      <c r="J20" s="25"/>
      <c r="K20" s="46"/>
      <c r="L20" s="46"/>
    </row>
    <row r="21" spans="1:12" ht="18.75">
      <c r="A21" s="10"/>
      <c r="B21" s="30"/>
      <c r="C21" s="33"/>
      <c r="D21" s="8"/>
      <c r="E21" s="23"/>
      <c r="F21" s="8"/>
      <c r="G21" s="32"/>
      <c r="H21" s="17"/>
      <c r="I21" s="23"/>
      <c r="J21" s="25"/>
      <c r="K21" s="46"/>
      <c r="L21" s="46"/>
    </row>
    <row r="22" spans="1:12" ht="37.5">
      <c r="A22" s="10"/>
      <c r="B22" s="30" t="s">
        <v>9</v>
      </c>
      <c r="C22" s="33">
        <v>17468236</v>
      </c>
      <c r="D22" s="8" t="s">
        <v>49</v>
      </c>
      <c r="E22" s="23">
        <v>600</v>
      </c>
      <c r="F22" s="8"/>
      <c r="G22" s="32">
        <v>1000</v>
      </c>
      <c r="H22" s="17"/>
      <c r="I22" s="23">
        <v>500</v>
      </c>
      <c r="J22" s="25"/>
      <c r="K22" s="46"/>
      <c r="L22" s="46"/>
    </row>
    <row r="23" spans="1:12" ht="18.75">
      <c r="A23" s="7"/>
      <c r="B23" s="29" t="s">
        <v>11</v>
      </c>
      <c r="C23" s="33">
        <v>26646502</v>
      </c>
      <c r="D23" s="6" t="s">
        <v>58</v>
      </c>
      <c r="E23" s="22">
        <v>2000</v>
      </c>
      <c r="F23" s="6"/>
      <c r="G23" s="31">
        <v>3015</v>
      </c>
      <c r="H23" s="27"/>
      <c r="I23" s="22">
        <v>1000</v>
      </c>
      <c r="J23" s="25"/>
      <c r="K23" s="46"/>
      <c r="L23" s="46"/>
    </row>
    <row r="24" spans="1:12" ht="18.75">
      <c r="A24" s="7"/>
      <c r="B24" s="29" t="s">
        <v>11</v>
      </c>
      <c r="C24" s="33">
        <v>26646502</v>
      </c>
      <c r="D24" s="6" t="s">
        <v>12</v>
      </c>
      <c r="E24" s="22">
        <v>2000</v>
      </c>
      <c r="F24" s="6"/>
      <c r="G24" s="31">
        <v>2418</v>
      </c>
      <c r="H24" s="27"/>
      <c r="I24" s="22">
        <v>1000</v>
      </c>
      <c r="J24" s="25"/>
      <c r="K24" s="46"/>
      <c r="L24" s="46"/>
    </row>
    <row r="25" spans="1:12" ht="18.75">
      <c r="A25" s="7"/>
      <c r="B25" s="29" t="s">
        <v>14</v>
      </c>
      <c r="C25" s="33">
        <v>24783279</v>
      </c>
      <c r="D25" s="6" t="s">
        <v>93</v>
      </c>
      <c r="E25" s="24">
        <v>1000</v>
      </c>
      <c r="F25" s="6"/>
      <c r="G25" s="31">
        <v>6150</v>
      </c>
      <c r="H25" s="27"/>
      <c r="I25" s="24">
        <v>1500</v>
      </c>
      <c r="J25" s="25"/>
      <c r="K25" s="46"/>
      <c r="L25" s="46"/>
    </row>
    <row r="26" spans="1:12" ht="18.75">
      <c r="A26" s="7"/>
      <c r="B26" s="29" t="s">
        <v>87</v>
      </c>
      <c r="C26" s="33">
        <v>26479030</v>
      </c>
      <c r="D26" s="6" t="s">
        <v>88</v>
      </c>
      <c r="E26" s="24">
        <v>1500</v>
      </c>
      <c r="F26" s="6"/>
      <c r="G26" s="31">
        <v>5424</v>
      </c>
      <c r="H26" s="27"/>
      <c r="I26" s="24">
        <v>1000</v>
      </c>
      <c r="J26" s="25"/>
      <c r="K26" s="46"/>
      <c r="L26" s="46"/>
    </row>
    <row r="27" spans="1:12" ht="37.5">
      <c r="A27" s="7"/>
      <c r="B27" s="29" t="s">
        <v>18</v>
      </c>
      <c r="C27" s="33">
        <v>26479030</v>
      </c>
      <c r="D27" s="6" t="s">
        <v>86</v>
      </c>
      <c r="E27" s="22">
        <v>0</v>
      </c>
      <c r="F27" s="6"/>
      <c r="G27" s="31">
        <v>7590</v>
      </c>
      <c r="H27" s="27"/>
      <c r="I27" s="22">
        <v>1000</v>
      </c>
      <c r="J27" s="25"/>
      <c r="K27" s="46"/>
      <c r="L27" s="46"/>
    </row>
    <row r="28" spans="1:12" ht="37.5">
      <c r="A28" s="7"/>
      <c r="B28" s="29" t="s">
        <v>71</v>
      </c>
      <c r="C28" s="33">
        <v>13497157</v>
      </c>
      <c r="D28" s="6" t="s">
        <v>77</v>
      </c>
      <c r="E28" s="22">
        <v>3500</v>
      </c>
      <c r="F28" s="6"/>
      <c r="G28" s="31">
        <v>4200</v>
      </c>
      <c r="H28" s="27"/>
      <c r="I28" s="22">
        <v>3000</v>
      </c>
      <c r="J28" s="25"/>
      <c r="K28" s="46"/>
      <c r="L28" s="46"/>
    </row>
    <row r="29" spans="1:12" ht="37.5">
      <c r="A29" s="7"/>
      <c r="B29" s="29" t="s">
        <v>71</v>
      </c>
      <c r="C29" s="33">
        <v>13497157</v>
      </c>
      <c r="D29" s="6" t="s">
        <v>61</v>
      </c>
      <c r="E29" s="22">
        <v>2500</v>
      </c>
      <c r="F29" s="6"/>
      <c r="G29" s="31">
        <v>9200</v>
      </c>
      <c r="H29" s="27"/>
      <c r="I29" s="22">
        <v>4500</v>
      </c>
      <c r="J29" s="25"/>
      <c r="K29" s="46"/>
      <c r="L29" s="46"/>
    </row>
    <row r="30" spans="1:12" ht="18.75">
      <c r="A30" s="7"/>
      <c r="B30" s="29" t="s">
        <v>26</v>
      </c>
      <c r="C30" s="33">
        <v>36168855</v>
      </c>
      <c r="D30" s="6" t="s">
        <v>83</v>
      </c>
      <c r="E30" s="22">
        <v>1100</v>
      </c>
      <c r="F30" s="6"/>
      <c r="G30" s="31">
        <v>2000</v>
      </c>
      <c r="H30" s="27"/>
      <c r="I30" s="22">
        <v>0</v>
      </c>
      <c r="J30" s="25"/>
      <c r="K30" s="46"/>
      <c r="L30" s="46"/>
    </row>
    <row r="31" spans="1:12" ht="18.75">
      <c r="A31" s="7"/>
      <c r="B31" s="35" t="s">
        <v>20</v>
      </c>
      <c r="C31" s="33">
        <v>32576380</v>
      </c>
      <c r="D31" s="8" t="s">
        <v>75</v>
      </c>
      <c r="E31" s="22">
        <v>4000</v>
      </c>
      <c r="F31" s="8"/>
      <c r="G31" s="31">
        <v>10900</v>
      </c>
      <c r="H31" s="28"/>
      <c r="I31" s="22">
        <v>2000</v>
      </c>
      <c r="J31" s="25"/>
      <c r="K31" s="46"/>
      <c r="L31" s="46"/>
    </row>
    <row r="32" spans="1:12" ht="18.75">
      <c r="A32" s="7"/>
      <c r="B32" s="35" t="s">
        <v>38</v>
      </c>
      <c r="C32" s="33">
        <v>21960910</v>
      </c>
      <c r="D32" s="8" t="s">
        <v>70</v>
      </c>
      <c r="E32" s="22">
        <v>3800</v>
      </c>
      <c r="F32" s="8"/>
      <c r="G32" s="31">
        <v>14500</v>
      </c>
      <c r="H32" s="28"/>
      <c r="I32" s="22">
        <v>3000</v>
      </c>
      <c r="J32" s="25"/>
      <c r="K32" s="46"/>
      <c r="L32" s="46"/>
    </row>
    <row r="33" spans="1:12" ht="37.5">
      <c r="A33" s="7"/>
      <c r="B33" s="29" t="s">
        <v>94</v>
      </c>
      <c r="C33" s="33">
        <v>7808233</v>
      </c>
      <c r="D33" s="6" t="s">
        <v>95</v>
      </c>
      <c r="E33" s="22">
        <v>3000</v>
      </c>
      <c r="F33" s="6"/>
      <c r="G33" s="31">
        <v>13000</v>
      </c>
      <c r="H33" s="27"/>
      <c r="I33" s="22">
        <v>2000</v>
      </c>
      <c r="J33" s="25"/>
      <c r="K33" s="46"/>
      <c r="L33" s="46"/>
    </row>
    <row r="34" spans="1:12" ht="18.75">
      <c r="A34" s="7"/>
      <c r="B34" s="35" t="s">
        <v>63</v>
      </c>
      <c r="C34" s="33">
        <v>34361646</v>
      </c>
      <c r="D34" s="6" t="s">
        <v>64</v>
      </c>
      <c r="E34" s="22">
        <v>0</v>
      </c>
      <c r="F34" s="6"/>
      <c r="G34" s="31">
        <v>3000</v>
      </c>
      <c r="H34" s="28"/>
      <c r="I34" s="22">
        <v>2000</v>
      </c>
      <c r="J34" s="25"/>
      <c r="K34" s="46"/>
      <c r="L34" s="46"/>
    </row>
    <row r="35" spans="1:12" ht="18.75">
      <c r="A35" s="7"/>
      <c r="B35" s="35" t="s">
        <v>80</v>
      </c>
      <c r="C35" s="33">
        <v>18271274</v>
      </c>
      <c r="D35" s="8" t="s">
        <v>81</v>
      </c>
      <c r="E35" s="22">
        <v>0</v>
      </c>
      <c r="F35" s="8"/>
      <c r="G35" s="31">
        <v>6000</v>
      </c>
      <c r="H35" s="28"/>
      <c r="I35" s="22">
        <v>1000</v>
      </c>
      <c r="J35" s="25"/>
      <c r="K35" s="46"/>
      <c r="L35" s="46"/>
    </row>
    <row r="36" spans="1:12" ht="37.5">
      <c r="A36" s="7"/>
      <c r="B36" s="29" t="s">
        <v>33</v>
      </c>
      <c r="C36" s="33">
        <v>28791304</v>
      </c>
      <c r="D36" s="6" t="s">
        <v>32</v>
      </c>
      <c r="E36" s="22">
        <v>2000</v>
      </c>
      <c r="F36" s="6"/>
      <c r="G36" s="31">
        <v>9200</v>
      </c>
      <c r="H36" s="28"/>
      <c r="I36" s="22">
        <v>1000</v>
      </c>
      <c r="J36" s="25"/>
      <c r="K36" s="46"/>
      <c r="L36" s="46"/>
    </row>
    <row r="37" spans="1:12" ht="18.75">
      <c r="A37" s="7"/>
      <c r="B37" s="35" t="s">
        <v>19</v>
      </c>
      <c r="C37" s="33">
        <v>27933508</v>
      </c>
      <c r="D37" s="8" t="s">
        <v>76</v>
      </c>
      <c r="E37" s="22">
        <v>3000</v>
      </c>
      <c r="F37" s="8"/>
      <c r="G37" s="31">
        <v>7000</v>
      </c>
      <c r="H37" s="28"/>
      <c r="I37" s="22">
        <v>3000</v>
      </c>
      <c r="J37" s="25"/>
      <c r="K37" s="46"/>
      <c r="L37" s="46"/>
    </row>
    <row r="38" spans="1:12" ht="37.5">
      <c r="A38" s="7"/>
      <c r="B38" s="29" t="s">
        <v>34</v>
      </c>
      <c r="C38" s="33">
        <v>25886272</v>
      </c>
      <c r="D38" s="6" t="s">
        <v>85</v>
      </c>
      <c r="E38" s="22">
        <v>500</v>
      </c>
      <c r="F38" s="6"/>
      <c r="G38" s="31">
        <v>1500</v>
      </c>
      <c r="H38" s="27"/>
      <c r="I38" s="22">
        <v>500</v>
      </c>
      <c r="J38" s="25"/>
      <c r="K38" s="46"/>
      <c r="L38" s="46"/>
    </row>
    <row r="39" spans="1:12" ht="37.5">
      <c r="A39" s="7"/>
      <c r="B39" s="29" t="s">
        <v>34</v>
      </c>
      <c r="C39" s="33">
        <v>25886272</v>
      </c>
      <c r="D39" s="8" t="s">
        <v>35</v>
      </c>
      <c r="E39" s="22">
        <v>1000</v>
      </c>
      <c r="F39" s="8"/>
      <c r="G39" s="31">
        <v>1000</v>
      </c>
      <c r="H39" s="27"/>
      <c r="I39" s="22">
        <v>500</v>
      </c>
      <c r="J39" s="25"/>
      <c r="K39" s="46"/>
      <c r="L39" s="46"/>
    </row>
    <row r="40" spans="1:12" ht="37.5">
      <c r="A40" s="7"/>
      <c r="B40" s="29" t="s">
        <v>72</v>
      </c>
      <c r="C40" s="33">
        <v>343477064</v>
      </c>
      <c r="D40" s="6" t="s">
        <v>73</v>
      </c>
      <c r="E40" s="22">
        <v>0</v>
      </c>
      <c r="F40" s="6"/>
      <c r="G40" s="31">
        <v>2970</v>
      </c>
      <c r="H40" s="27"/>
      <c r="I40" s="22">
        <v>500</v>
      </c>
      <c r="J40" s="25"/>
      <c r="K40" s="46"/>
      <c r="L40" s="46"/>
    </row>
    <row r="41" spans="1:12" ht="18.75">
      <c r="A41" s="7"/>
      <c r="B41" s="35" t="s">
        <v>23</v>
      </c>
      <c r="C41" s="33">
        <v>34347064</v>
      </c>
      <c r="D41" s="8" t="s">
        <v>24</v>
      </c>
      <c r="E41" s="22">
        <v>600</v>
      </c>
      <c r="F41" s="8"/>
      <c r="G41" s="31">
        <v>2970</v>
      </c>
      <c r="H41" s="28"/>
      <c r="I41" s="22">
        <v>500</v>
      </c>
      <c r="J41" s="25"/>
      <c r="K41" s="46"/>
      <c r="L41" s="46"/>
    </row>
    <row r="42" spans="1:12" ht="18.75">
      <c r="A42" s="7"/>
      <c r="B42" s="35" t="s">
        <v>91</v>
      </c>
      <c r="C42" s="33">
        <v>13750993</v>
      </c>
      <c r="D42" s="8" t="s">
        <v>92</v>
      </c>
      <c r="E42" s="22">
        <v>5000</v>
      </c>
      <c r="F42" s="8"/>
      <c r="G42" s="31">
        <v>7000</v>
      </c>
      <c r="H42" s="28"/>
      <c r="I42" s="22">
        <v>5000</v>
      </c>
      <c r="J42" s="25"/>
      <c r="K42" s="46"/>
      <c r="L42" s="46"/>
    </row>
    <row r="43" spans="1:12" ht="18.75">
      <c r="A43" s="7"/>
      <c r="B43" s="29" t="s">
        <v>0</v>
      </c>
      <c r="C43" s="33">
        <v>13750993</v>
      </c>
      <c r="D43" s="8" t="s">
        <v>62</v>
      </c>
      <c r="E43" s="22">
        <v>0</v>
      </c>
      <c r="F43" s="8"/>
      <c r="G43" s="31">
        <v>4800</v>
      </c>
      <c r="H43" s="27"/>
      <c r="I43" s="22">
        <v>4000</v>
      </c>
      <c r="J43" s="25"/>
      <c r="K43" s="46"/>
      <c r="L43" s="46"/>
    </row>
    <row r="44" spans="1:12" ht="37.5">
      <c r="A44" s="7"/>
      <c r="B44" s="29" t="s">
        <v>25</v>
      </c>
      <c r="C44" s="33">
        <v>13307946</v>
      </c>
      <c r="D44" s="8" t="s">
        <v>79</v>
      </c>
      <c r="E44" s="22">
        <v>300</v>
      </c>
      <c r="F44" s="8"/>
      <c r="G44" s="31">
        <v>1900</v>
      </c>
      <c r="H44" s="27"/>
      <c r="I44" s="22">
        <v>0</v>
      </c>
      <c r="J44" s="25"/>
      <c r="K44" s="46"/>
      <c r="L44" s="46"/>
    </row>
    <row r="45" spans="1:12" ht="37.5">
      <c r="A45" s="7"/>
      <c r="B45" s="29" t="s">
        <v>25</v>
      </c>
      <c r="C45" s="33">
        <v>13307946</v>
      </c>
      <c r="D45" s="8" t="s">
        <v>84</v>
      </c>
      <c r="E45" s="22">
        <v>2500</v>
      </c>
      <c r="F45" s="8"/>
      <c r="G45" s="31">
        <v>5790</v>
      </c>
      <c r="H45" s="27"/>
      <c r="I45" s="22">
        <v>3000</v>
      </c>
      <c r="J45" s="25"/>
      <c r="K45" s="46"/>
      <c r="L45" s="46"/>
    </row>
    <row r="46" spans="1:12" ht="18.75">
      <c r="A46" s="7"/>
      <c r="B46" s="49" t="s">
        <v>65</v>
      </c>
      <c r="C46" s="33">
        <v>34306439</v>
      </c>
      <c r="D46" s="6" t="s">
        <v>66</v>
      </c>
      <c r="E46" s="22">
        <v>0</v>
      </c>
      <c r="F46" s="6"/>
      <c r="G46" s="31">
        <v>3000</v>
      </c>
      <c r="H46" s="28"/>
      <c r="I46" s="22">
        <v>1000</v>
      </c>
      <c r="J46" s="25"/>
      <c r="K46" s="46"/>
      <c r="L46" s="46"/>
    </row>
    <row r="47" spans="1:12" ht="56.25">
      <c r="A47" s="7"/>
      <c r="B47" s="29" t="s">
        <v>50</v>
      </c>
      <c r="C47" s="33">
        <v>18418961</v>
      </c>
      <c r="D47" s="6" t="s">
        <v>28</v>
      </c>
      <c r="E47" s="22">
        <v>1000</v>
      </c>
      <c r="F47" s="6"/>
      <c r="G47" s="31">
        <v>3000</v>
      </c>
      <c r="H47" s="27"/>
      <c r="I47" s="22">
        <v>1000</v>
      </c>
      <c r="J47" s="25"/>
      <c r="K47" s="46"/>
      <c r="L47" s="46"/>
    </row>
    <row r="48" spans="1:12" ht="18.75">
      <c r="A48" s="7"/>
      <c r="B48" s="29" t="s">
        <v>27</v>
      </c>
      <c r="C48" s="33">
        <v>28222465</v>
      </c>
      <c r="D48" s="6" t="s">
        <v>59</v>
      </c>
      <c r="E48" s="22">
        <v>3500</v>
      </c>
      <c r="F48" s="6"/>
      <c r="G48" s="31">
        <v>5600</v>
      </c>
      <c r="H48" s="27"/>
      <c r="I48" s="22">
        <v>4000</v>
      </c>
      <c r="J48" s="25"/>
      <c r="K48" s="46"/>
      <c r="L48" s="46"/>
    </row>
    <row r="49" spans="1:12" ht="18.75">
      <c r="A49" s="7"/>
      <c r="B49" s="29" t="s">
        <v>21</v>
      </c>
      <c r="C49" s="33">
        <v>4860296</v>
      </c>
      <c r="D49" s="6" t="s">
        <v>22</v>
      </c>
      <c r="E49" s="22">
        <v>750</v>
      </c>
      <c r="F49" s="6"/>
      <c r="G49" s="31">
        <v>0</v>
      </c>
      <c r="H49" s="27"/>
      <c r="I49" s="22">
        <v>0</v>
      </c>
      <c r="J49" s="25"/>
      <c r="K49" s="46"/>
      <c r="L49" s="46"/>
    </row>
    <row r="50" spans="1:12" ht="18.75">
      <c r="A50" s="10"/>
      <c r="B50" s="29" t="s">
        <v>15</v>
      </c>
      <c r="C50" s="33">
        <v>13700111</v>
      </c>
      <c r="D50" s="6" t="s">
        <v>16</v>
      </c>
      <c r="E50" s="22">
        <v>4000</v>
      </c>
      <c r="F50" s="6"/>
      <c r="G50" s="31">
        <v>10000</v>
      </c>
      <c r="H50" s="27"/>
      <c r="I50" s="22">
        <v>7000</v>
      </c>
      <c r="J50" s="25"/>
      <c r="K50" s="46"/>
      <c r="L50" s="46"/>
    </row>
    <row r="51" spans="1:12" ht="37.5">
      <c r="A51" s="10"/>
      <c r="B51" s="29" t="s">
        <v>99</v>
      </c>
      <c r="C51" s="33">
        <v>36073666</v>
      </c>
      <c r="D51" s="6" t="s">
        <v>100</v>
      </c>
      <c r="E51" s="22">
        <v>0</v>
      </c>
      <c r="F51" s="6"/>
      <c r="G51" s="31">
        <v>6500</v>
      </c>
      <c r="H51" s="27"/>
      <c r="I51" s="22">
        <v>1000</v>
      </c>
      <c r="J51" s="25"/>
      <c r="K51" s="46"/>
      <c r="L51" s="46"/>
    </row>
    <row r="52" spans="1:12" ht="37.5">
      <c r="A52" s="10"/>
      <c r="B52" s="29" t="s">
        <v>51</v>
      </c>
      <c r="C52" s="33">
        <v>31006445</v>
      </c>
      <c r="D52" s="6" t="s">
        <v>57</v>
      </c>
      <c r="E52" s="22">
        <v>4000</v>
      </c>
      <c r="F52" s="6"/>
      <c r="G52" s="31">
        <v>22770</v>
      </c>
      <c r="H52" s="27"/>
      <c r="I52" s="22">
        <v>3000</v>
      </c>
      <c r="J52" s="25"/>
      <c r="K52" s="46"/>
      <c r="L52" s="46"/>
    </row>
    <row r="54" ht="15.75">
      <c r="J54" s="3"/>
    </row>
    <row r="55" ht="15.75">
      <c r="J55" s="3"/>
    </row>
    <row r="56" ht="15.75">
      <c r="J56" s="3"/>
    </row>
    <row r="57" ht="15.75">
      <c r="J57" s="3"/>
    </row>
    <row r="58" spans="7:10" ht="15.75">
      <c r="G58" s="2" t="s">
        <v>101</v>
      </c>
      <c r="J58" s="3"/>
    </row>
    <row r="59" ht="15.75">
      <c r="J59" s="3"/>
    </row>
    <row r="60" ht="15.75">
      <c r="J60" s="3"/>
    </row>
    <row r="61" ht="15.75">
      <c r="J61" s="3"/>
    </row>
    <row r="62" ht="15.75">
      <c r="J62" s="3"/>
    </row>
    <row r="63" ht="15.75">
      <c r="J63" s="3"/>
    </row>
    <row r="64" ht="15.75">
      <c r="J64" s="3"/>
    </row>
    <row r="65" ht="15.75">
      <c r="J65" s="3"/>
    </row>
    <row r="66" ht="15.75">
      <c r="J66" s="3"/>
    </row>
    <row r="67" ht="15.75">
      <c r="J67" s="3"/>
    </row>
    <row r="68" ht="15.75">
      <c r="J68" s="3"/>
    </row>
    <row r="69" ht="15.75">
      <c r="J69" s="3"/>
    </row>
    <row r="70" ht="15.75">
      <c r="J70" s="3"/>
    </row>
    <row r="71" ht="15.75">
      <c r="J71" s="3"/>
    </row>
    <row r="72" ht="15.75">
      <c r="J72" s="3"/>
    </row>
    <row r="73" ht="15.75">
      <c r="J73" s="3"/>
    </row>
    <row r="74" ht="15.75">
      <c r="J74" s="3"/>
    </row>
    <row r="75" ht="15.75">
      <c r="J75" s="3"/>
    </row>
    <row r="76" ht="15.75">
      <c r="J76" s="3"/>
    </row>
    <row r="77" ht="15.75">
      <c r="J77" s="3"/>
    </row>
    <row r="78" ht="15.75">
      <c r="J78" s="3"/>
    </row>
    <row r="79" ht="15.75">
      <c r="J79" s="3"/>
    </row>
    <row r="80" ht="15.75">
      <c r="J80" s="3"/>
    </row>
    <row r="81" ht="15.75">
      <c r="J81" s="3"/>
    </row>
    <row r="82" ht="15.75">
      <c r="J82" s="3"/>
    </row>
    <row r="83" ht="15.75">
      <c r="J83" s="3"/>
    </row>
    <row r="84" ht="15.75">
      <c r="J84" s="3"/>
    </row>
    <row r="85" ht="15.75">
      <c r="J85" s="3"/>
    </row>
    <row r="86" ht="15.75">
      <c r="J86" s="3"/>
    </row>
    <row r="87" ht="15.75">
      <c r="J87" s="3"/>
    </row>
    <row r="88" ht="15.75">
      <c r="J88" s="3"/>
    </row>
    <row r="89" ht="15.75">
      <c r="J89" s="3"/>
    </row>
    <row r="90" ht="15.75">
      <c r="J90" s="3"/>
    </row>
    <row r="91" ht="15.75">
      <c r="J91" s="3"/>
    </row>
    <row r="92" ht="15.75">
      <c r="J92" s="3"/>
    </row>
    <row r="93" ht="15.75">
      <c r="J93" s="3"/>
    </row>
    <row r="94" ht="15.75">
      <c r="J94" s="3"/>
    </row>
    <row r="95" ht="15.75">
      <c r="J95" s="3"/>
    </row>
    <row r="96" ht="15.75">
      <c r="J96" s="3"/>
    </row>
    <row r="97" ht="15.75">
      <c r="J97" s="3"/>
    </row>
  </sheetData>
  <sheetProtection selectLockedCells="1" selectUnlockedCells="1"/>
  <mergeCells count="4">
    <mergeCell ref="G1:H1"/>
    <mergeCell ref="A2:D2"/>
    <mergeCell ref="A3:D3"/>
    <mergeCell ref="E1:F1"/>
  </mergeCells>
  <printOptions/>
  <pageMargins left="0.3937007874015748" right="0.31496062992125984" top="0.7874015748031497" bottom="0.5905511811023623" header="0.5118110236220472" footer="0.31496062992125984"/>
  <pageSetup horizontalDpi="600" verticalDpi="600" orientation="landscape" paperSize="9" scale="60" r:id="rId1"/>
  <headerFooter alignWithMargins="0">
    <oddHeader>&amp;L2016-oss évre a -Kulturális és sport pályázatok kimutatása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</dc:creator>
  <cp:keywords/>
  <dc:description/>
  <cp:lastModifiedBy>szmaria</cp:lastModifiedBy>
  <cp:lastPrinted>2018-03-20T07:09:35Z</cp:lastPrinted>
  <dcterms:created xsi:type="dcterms:W3CDTF">2010-06-30T10:10:08Z</dcterms:created>
  <dcterms:modified xsi:type="dcterms:W3CDTF">2018-03-26T05:48:04Z</dcterms:modified>
  <cp:category/>
  <cp:version/>
  <cp:contentType/>
  <cp:contentStatus/>
</cp:coreProperties>
</file>